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10" windowWidth="8220" windowHeight="3525" activeTab="3"/>
  </bookViews>
  <sheets>
    <sheet name="rozbor" sheetId="1" r:id="rId1"/>
    <sheet name="komun." sheetId="2" r:id="rId2"/>
    <sheet name="dotace" sheetId="3" r:id="rId3"/>
    <sheet name="Výdaje" sheetId="4" r:id="rId4"/>
    <sheet name="daně" sheetId="5" r:id="rId5"/>
    <sheet name="Příjmy" sheetId="6" r:id="rId6"/>
  </sheets>
  <definedNames/>
  <calcPr fullCalcOnLoad="1"/>
</workbook>
</file>

<file path=xl/sharedStrings.xml><?xml version="1.0" encoding="utf-8"?>
<sst xmlns="http://schemas.openxmlformats.org/spreadsheetml/2006/main" count="275" uniqueCount="201">
  <si>
    <t>Výdaje - v tis Kč</t>
  </si>
  <si>
    <t>kap</t>
  </si>
  <si>
    <t>titul</t>
  </si>
  <si>
    <t>podtitul</t>
  </si>
  <si>
    <t>rozpočet</t>
  </si>
  <si>
    <t>celkem</t>
  </si>
  <si>
    <t>I.</t>
  </si>
  <si>
    <t>Školství</t>
  </si>
  <si>
    <t>ZŠ</t>
  </si>
  <si>
    <t>MŠ</t>
  </si>
  <si>
    <t>ZUŠ</t>
  </si>
  <si>
    <t>ZUŠ - odvod ŠÚ</t>
  </si>
  <si>
    <t>DDM</t>
  </si>
  <si>
    <t>ŠJ ZŠ</t>
  </si>
  <si>
    <t>ŠJ MŠ</t>
  </si>
  <si>
    <t>Školní družina</t>
  </si>
  <si>
    <t>provoz plav.uč.</t>
  </si>
  <si>
    <t>Celkem</t>
  </si>
  <si>
    <t>II.</t>
  </si>
  <si>
    <t>Správa města</t>
  </si>
  <si>
    <t>radnice</t>
  </si>
  <si>
    <t>údržba města</t>
  </si>
  <si>
    <t xml:space="preserve"> - úklid </t>
  </si>
  <si>
    <t xml:space="preserve"> - zeleň</t>
  </si>
  <si>
    <t xml:space="preserve"> - odpad</t>
  </si>
  <si>
    <t>veř.osvětlení</t>
  </si>
  <si>
    <t xml:space="preserve"> - energie</t>
  </si>
  <si>
    <t xml:space="preserve"> - opravy</t>
  </si>
  <si>
    <t>SDH</t>
  </si>
  <si>
    <t>III.</t>
  </si>
  <si>
    <t>Kultura</t>
  </si>
  <si>
    <t>LD</t>
  </si>
  <si>
    <t>knihovna</t>
  </si>
  <si>
    <t>tělovýchova</t>
  </si>
  <si>
    <t>spolky</t>
  </si>
  <si>
    <t>IV.</t>
  </si>
  <si>
    <t>Rozvoj města</t>
  </si>
  <si>
    <t>komunikace</t>
  </si>
  <si>
    <t>kostel-kaple</t>
  </si>
  <si>
    <t>plav.učebna</t>
  </si>
  <si>
    <t>jídelna-dotace</t>
  </si>
  <si>
    <t>jídelna-vlastní</t>
  </si>
  <si>
    <t>voda Hájek - spl</t>
  </si>
  <si>
    <t>kanal Tržní - spl</t>
  </si>
  <si>
    <t>nákup pozemků</t>
  </si>
  <si>
    <t>skládka</t>
  </si>
  <si>
    <t>střecha Štítov-hospoda</t>
  </si>
  <si>
    <t>V.</t>
  </si>
  <si>
    <t>Různé výdaje</t>
  </si>
  <si>
    <t>vratka MF</t>
  </si>
  <si>
    <t>splátka FŽP</t>
  </si>
  <si>
    <t>odvody FÚ</t>
  </si>
  <si>
    <t>oprava č.p.88</t>
  </si>
  <si>
    <t>přestavba bytů</t>
  </si>
  <si>
    <t>ostatní výdaje</t>
  </si>
  <si>
    <t>fin.vypořádání</t>
  </si>
  <si>
    <t>splátka VolksB</t>
  </si>
  <si>
    <t>splátka přivaděč</t>
  </si>
  <si>
    <t>likvidace skládek</t>
  </si>
  <si>
    <t>tech.služby  96</t>
  </si>
  <si>
    <t>VI.</t>
  </si>
  <si>
    <t>Soc.dávky</t>
  </si>
  <si>
    <t>VII.</t>
  </si>
  <si>
    <t>Lesy</t>
  </si>
  <si>
    <t>VIII.</t>
  </si>
  <si>
    <t>FRR</t>
  </si>
  <si>
    <t>Příjmy - v tis Kč</t>
  </si>
  <si>
    <t>č.</t>
  </si>
  <si>
    <t>ZŠ - od obcí</t>
  </si>
  <si>
    <t>ZŠ - družina</t>
  </si>
  <si>
    <t>bazén-vstupné</t>
  </si>
  <si>
    <t>Dotace</t>
  </si>
  <si>
    <t>správa</t>
  </si>
  <si>
    <t>školství</t>
  </si>
  <si>
    <t>školní jídelna</t>
  </si>
  <si>
    <t>knihovny</t>
  </si>
  <si>
    <t>soc. dávky</t>
  </si>
  <si>
    <t>kaple - OkÚ</t>
  </si>
  <si>
    <t>školní jídelna-OKÚ</t>
  </si>
  <si>
    <t>infrastruktura</t>
  </si>
  <si>
    <t>Daně</t>
  </si>
  <si>
    <t>práv. osoby</t>
  </si>
  <si>
    <t>fyz. osoby</t>
  </si>
  <si>
    <t>ze mzdy</t>
  </si>
  <si>
    <t>z nemovitosti</t>
  </si>
  <si>
    <t xml:space="preserve">Poplatky </t>
  </si>
  <si>
    <t>Správní</t>
  </si>
  <si>
    <t>ryb.lístky</t>
  </si>
  <si>
    <t>stavební povol.</t>
  </si>
  <si>
    <t>sňatky</t>
  </si>
  <si>
    <t>hrací automaty</t>
  </si>
  <si>
    <t>ověřování</t>
  </si>
  <si>
    <t>živnostenské</t>
  </si>
  <si>
    <t>Místní</t>
  </si>
  <si>
    <t>ze psů</t>
  </si>
  <si>
    <t>z veřejného pr.</t>
  </si>
  <si>
    <t>vstupné</t>
  </si>
  <si>
    <t>pokuty</t>
  </si>
  <si>
    <t>Prodeje</t>
  </si>
  <si>
    <t>bytů</t>
  </si>
  <si>
    <t>pozemků</t>
  </si>
  <si>
    <t>ostatní prodej</t>
  </si>
  <si>
    <t>Nájmy</t>
  </si>
  <si>
    <t>z nebyt. prostor</t>
  </si>
  <si>
    <t>z vodov., kanal.</t>
  </si>
  <si>
    <t>od BS</t>
  </si>
  <si>
    <t>Zvl. Příjmy</t>
  </si>
  <si>
    <t>úroky,ostatní</t>
  </si>
  <si>
    <t>půjčka VB</t>
  </si>
  <si>
    <t>akcie ZČE</t>
  </si>
  <si>
    <t>dar-kaple</t>
  </si>
  <si>
    <t>IX.</t>
  </si>
  <si>
    <t>Akcie</t>
  </si>
  <si>
    <t>X.</t>
  </si>
  <si>
    <t>úprava II.</t>
  </si>
  <si>
    <t>jídelna-dot.99</t>
  </si>
  <si>
    <t>ŠJ 15515</t>
  </si>
  <si>
    <t>kanalizace</t>
  </si>
  <si>
    <t>plynofikace</t>
  </si>
  <si>
    <t>úprava 3.</t>
  </si>
  <si>
    <t>18 b.j.(ZŠ)</t>
  </si>
  <si>
    <t>22 b.j.(pošta)</t>
  </si>
  <si>
    <t>18 b.j.(nádraží)</t>
  </si>
  <si>
    <t>obč. na 18 b.j.(ZŠ)</t>
  </si>
  <si>
    <t>občané na 22 b.j.</t>
  </si>
  <si>
    <t>ŠJ16112</t>
  </si>
  <si>
    <t>skuteč.</t>
  </si>
  <si>
    <t>Dotace OkÚ pro rok 1999</t>
  </si>
  <si>
    <t>položka 4122</t>
  </si>
  <si>
    <t>st.správa</t>
  </si>
  <si>
    <t>kaple</t>
  </si>
  <si>
    <t>položka 4112</t>
  </si>
  <si>
    <t>soc.dávky</t>
  </si>
  <si>
    <t>položka 4222</t>
  </si>
  <si>
    <t>přestavba ŠJ</t>
  </si>
  <si>
    <t>položka 4111</t>
  </si>
  <si>
    <t>položka 4211</t>
  </si>
  <si>
    <t>UZ</t>
  </si>
  <si>
    <t>Kč</t>
  </si>
  <si>
    <t>Komentář k rozboru hospodaření za rok 1999</t>
  </si>
  <si>
    <t>Příjmy</t>
  </si>
  <si>
    <t>kap VIII.č.1</t>
  </si>
  <si>
    <t>úroky</t>
  </si>
  <si>
    <t>převod-Vodohosp.servis</t>
  </si>
  <si>
    <t>sepsání smluv</t>
  </si>
  <si>
    <t>Heiler - kalendáře dar</t>
  </si>
  <si>
    <t>prodej kalendářů</t>
  </si>
  <si>
    <t>SDH - prodej auta</t>
  </si>
  <si>
    <t xml:space="preserve">výb.říz.,dividendy, ostatní </t>
  </si>
  <si>
    <t>Výdaje</t>
  </si>
  <si>
    <t>kap II.č.2</t>
  </si>
  <si>
    <t>úklid města</t>
  </si>
  <si>
    <t>zimní údržba</t>
  </si>
  <si>
    <t>odpad</t>
  </si>
  <si>
    <t xml:space="preserve">sběrný dvůr </t>
  </si>
  <si>
    <t>kap IV.č.1</t>
  </si>
  <si>
    <t>práce BS</t>
  </si>
  <si>
    <t>Palackého ul.</t>
  </si>
  <si>
    <t>chodník - ZUŠ</t>
  </si>
  <si>
    <t>ostatní</t>
  </si>
  <si>
    <t>ul. 5.května</t>
  </si>
  <si>
    <t>dopravní obslužnost</t>
  </si>
  <si>
    <t>kap IV.č.2</t>
  </si>
  <si>
    <t>autobus Čížkov</t>
  </si>
  <si>
    <t>autobus BS</t>
  </si>
  <si>
    <t>kostel</t>
  </si>
  <si>
    <t>silniční daň</t>
  </si>
  <si>
    <t>kanal - Leška</t>
  </si>
  <si>
    <t>kap IV.č.13</t>
  </si>
  <si>
    <t>z dotace</t>
  </si>
  <si>
    <t>vlastní</t>
  </si>
  <si>
    <t>kap IV.č.14</t>
  </si>
  <si>
    <t>kap V.č.8</t>
  </si>
  <si>
    <t>splátka</t>
  </si>
  <si>
    <t>kap V.č.6</t>
  </si>
  <si>
    <t>převod do Fondu bydlení</t>
  </si>
  <si>
    <t>půjčka BH</t>
  </si>
  <si>
    <t>Mgr. Chytrá - vratka nájemného</t>
  </si>
  <si>
    <t>Českomor.spoř. - vratka</t>
  </si>
  <si>
    <t>půjčka na RTG</t>
  </si>
  <si>
    <t>Ing. Schejbal - znal pos.</t>
  </si>
  <si>
    <t>Groma - geom. plány</t>
  </si>
  <si>
    <t>drobné opravy</t>
  </si>
  <si>
    <t>el.en.,nájem,poplatky</t>
  </si>
  <si>
    <t>kap IV.č.16</t>
  </si>
  <si>
    <t>CELKEM</t>
  </si>
  <si>
    <t>tis.Kč</t>
  </si>
  <si>
    <t>Měsíc</t>
  </si>
  <si>
    <t>Komunikace</t>
  </si>
  <si>
    <t>Palackého ul</t>
  </si>
  <si>
    <t xml:space="preserve">Družstevní </t>
  </si>
  <si>
    <t>chodník 5.května</t>
  </si>
  <si>
    <t>cesta k Vinglu</t>
  </si>
  <si>
    <t>parkování před poštou</t>
  </si>
  <si>
    <t>od závor ke Klementově</t>
  </si>
  <si>
    <t>chodník Husova</t>
  </si>
  <si>
    <t>chodník Vlčice-příprava</t>
  </si>
  <si>
    <t>plus 18*50=900 infrastruktura- kabel</t>
  </si>
  <si>
    <t>kabel veř.osvět.</t>
  </si>
  <si>
    <t>dvůr u Synagogy</t>
  </si>
  <si>
    <t>Tržní pod stadionem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</si>
</sst>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6.75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daně!$A$3:$A$14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daně!$C$3:$C$14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5642017"/>
        <c:axId val="52342698"/>
      </c:scatterChart>
      <c:valAx>
        <c:axId val="35642017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52342698"/>
        <c:crosses val="autoZero"/>
        <c:crossBetween val="midCat"/>
        <c:dispUnits/>
        <c:majorUnit val="1"/>
      </c:valAx>
      <c:valAx>
        <c:axId val="52342698"/>
        <c:scaling>
          <c:orientation val="minMax"/>
          <c:max val="1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42017"/>
        <c:crosses val="autoZero"/>
        <c:crossBetween val="midCat"/>
        <c:dispUnits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76200</xdr:rowOff>
    </xdr:from>
    <xdr:to>
      <xdr:col>8</xdr:col>
      <xdr:colOff>666750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6200" y="2505075"/>
        <a:ext cx="6076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60">
      <selection activeCell="E69" sqref="E69:E70"/>
    </sheetView>
  </sheetViews>
  <sheetFormatPr defaultColWidth="9.00390625" defaultRowHeight="12.75"/>
  <cols>
    <col min="1" max="1" width="39.75390625" style="0" customWidth="1"/>
  </cols>
  <sheetData>
    <row r="1" ht="18">
      <c r="A1" s="6" t="s">
        <v>139</v>
      </c>
    </row>
    <row r="3" ht="18">
      <c r="A3" s="14" t="s">
        <v>140</v>
      </c>
    </row>
    <row r="4" ht="12.75">
      <c r="A4" s="9" t="s">
        <v>141</v>
      </c>
    </row>
    <row r="5" spans="1:3" ht="15">
      <c r="A5" s="10" t="s">
        <v>142</v>
      </c>
      <c r="B5" s="10">
        <v>409</v>
      </c>
      <c r="C5" s="10"/>
    </row>
    <row r="6" spans="1:3" ht="15">
      <c r="A6" s="10" t="s">
        <v>143</v>
      </c>
      <c r="B6" s="10">
        <v>55</v>
      </c>
      <c r="C6" s="10"/>
    </row>
    <row r="7" spans="1:3" ht="15">
      <c r="A7" s="10" t="s">
        <v>144</v>
      </c>
      <c r="B7" s="10">
        <v>75</v>
      </c>
      <c r="C7" s="10"/>
    </row>
    <row r="8" spans="1:3" ht="15">
      <c r="A8" s="10" t="s">
        <v>145</v>
      </c>
      <c r="B8" s="10">
        <v>30</v>
      </c>
      <c r="C8" s="10"/>
    </row>
    <row r="9" spans="1:3" ht="15">
      <c r="A9" s="10" t="s">
        <v>146</v>
      </c>
      <c r="B9" s="10">
        <v>29</v>
      </c>
      <c r="C9" s="10"/>
    </row>
    <row r="10" spans="1:3" ht="15">
      <c r="A10" s="10" t="s">
        <v>147</v>
      </c>
      <c r="B10" s="10">
        <v>40</v>
      </c>
      <c r="C10" s="10"/>
    </row>
    <row r="11" spans="1:3" ht="15">
      <c r="A11" s="10" t="s">
        <v>148</v>
      </c>
      <c r="B11" s="10">
        <v>28</v>
      </c>
      <c r="C11" s="10">
        <f>SUM(B5:B11)</f>
        <v>666</v>
      </c>
    </row>
    <row r="12" spans="1:3" ht="15">
      <c r="A12" s="12"/>
      <c r="B12" s="12"/>
      <c r="C12" s="12"/>
    </row>
    <row r="13" spans="1:3" ht="15">
      <c r="A13" s="12"/>
      <c r="B13" s="12"/>
      <c r="C13" s="12"/>
    </row>
    <row r="14" spans="1:3" ht="18">
      <c r="A14" s="13" t="s">
        <v>149</v>
      </c>
      <c r="B14" s="12"/>
      <c r="C14" s="12"/>
    </row>
    <row r="15" spans="1:3" ht="15.75">
      <c r="A15" s="11" t="s">
        <v>150</v>
      </c>
      <c r="B15" s="10"/>
      <c r="C15" s="10"/>
    </row>
    <row r="16" spans="1:3" ht="15">
      <c r="A16" s="10" t="s">
        <v>151</v>
      </c>
      <c r="B16" s="10">
        <v>217</v>
      </c>
      <c r="C16" s="10"/>
    </row>
    <row r="17" spans="1:3" ht="15">
      <c r="A17" s="10" t="s">
        <v>152</v>
      </c>
      <c r="B17" s="10">
        <v>118</v>
      </c>
      <c r="C17" s="10">
        <f>SUM(B16:B17)</f>
        <v>335</v>
      </c>
    </row>
    <row r="18" spans="1:3" ht="15">
      <c r="A18" s="10"/>
      <c r="B18" s="10"/>
      <c r="C18" s="10"/>
    </row>
    <row r="19" spans="1:3" ht="15">
      <c r="A19" s="10" t="s">
        <v>153</v>
      </c>
      <c r="B19" s="10">
        <v>476</v>
      </c>
      <c r="C19" s="10"/>
    </row>
    <row r="20" spans="1:3" ht="15">
      <c r="A20" s="10" t="s">
        <v>154</v>
      </c>
      <c r="B20" s="10">
        <v>131</v>
      </c>
      <c r="C20" s="10">
        <f>SUM(B19:B20)</f>
        <v>607</v>
      </c>
    </row>
    <row r="21" spans="1:3" ht="15">
      <c r="A21" s="10"/>
      <c r="B21" s="10"/>
      <c r="C21" s="10"/>
    </row>
    <row r="22" spans="1:3" ht="15.75">
      <c r="A22" s="11" t="s">
        <v>155</v>
      </c>
      <c r="B22" s="10"/>
      <c r="C22" s="10"/>
    </row>
    <row r="23" spans="1:3" ht="15">
      <c r="A23" s="10" t="s">
        <v>156</v>
      </c>
      <c r="B23" s="10">
        <v>113</v>
      </c>
      <c r="C23" s="10"/>
    </row>
    <row r="24" spans="1:3" ht="15">
      <c r="A24" s="10" t="s">
        <v>160</v>
      </c>
      <c r="B24" s="10">
        <v>168</v>
      </c>
      <c r="C24" s="10"/>
    </row>
    <row r="25" spans="1:3" ht="15">
      <c r="A25" s="10" t="s">
        <v>157</v>
      </c>
      <c r="B25" s="10">
        <v>865</v>
      </c>
      <c r="C25" s="10"/>
    </row>
    <row r="26" spans="1:3" ht="15">
      <c r="A26" s="10" t="s">
        <v>158</v>
      </c>
      <c r="B26" s="10">
        <v>30</v>
      </c>
      <c r="C26" s="10"/>
    </row>
    <row r="27" spans="1:3" ht="15">
      <c r="A27" s="10" t="s">
        <v>159</v>
      </c>
      <c r="B27" s="10">
        <v>201</v>
      </c>
      <c r="C27" s="10"/>
    </row>
    <row r="28" spans="1:3" ht="15">
      <c r="A28" s="10" t="s">
        <v>161</v>
      </c>
      <c r="B28" s="10">
        <v>114</v>
      </c>
      <c r="C28" s="10"/>
    </row>
    <row r="29" spans="1:3" ht="15">
      <c r="A29" s="10" t="s">
        <v>163</v>
      </c>
      <c r="B29" s="10">
        <v>37</v>
      </c>
      <c r="C29" s="10"/>
    </row>
    <row r="30" spans="1:3" ht="15">
      <c r="A30" s="10" t="s">
        <v>164</v>
      </c>
      <c r="B30" s="10">
        <v>168</v>
      </c>
      <c r="C30" s="10"/>
    </row>
    <row r="31" spans="1:3" ht="15">
      <c r="A31" s="10" t="s">
        <v>166</v>
      </c>
      <c r="B31" s="10">
        <v>14</v>
      </c>
      <c r="C31" s="10">
        <f>SUM(B23:B31)</f>
        <v>1710</v>
      </c>
    </row>
    <row r="32" spans="1:3" ht="15">
      <c r="A32" s="10"/>
      <c r="B32" s="10"/>
      <c r="C32" s="10"/>
    </row>
    <row r="33" spans="1:3" ht="15.75">
      <c r="A33" s="11" t="s">
        <v>162</v>
      </c>
      <c r="B33" s="10"/>
      <c r="C33" s="10"/>
    </row>
    <row r="34" spans="1:3" ht="15">
      <c r="A34" s="10" t="s">
        <v>165</v>
      </c>
      <c r="B34" s="10">
        <v>242</v>
      </c>
      <c r="C34" s="10"/>
    </row>
    <row r="35" spans="1:3" ht="15">
      <c r="A35" s="10" t="s">
        <v>130</v>
      </c>
      <c r="B35" s="10">
        <v>916</v>
      </c>
      <c r="C35" s="10">
        <f>SUM(B34:B35)</f>
        <v>1158</v>
      </c>
    </row>
    <row r="36" spans="1:3" ht="15">
      <c r="A36" s="10"/>
      <c r="B36" s="10"/>
      <c r="C36" s="10"/>
    </row>
    <row r="37" spans="1:3" ht="15.75">
      <c r="A37" s="11" t="s">
        <v>184</v>
      </c>
      <c r="B37" s="10"/>
      <c r="C37" s="10"/>
    </row>
    <row r="38" spans="1:3" ht="15">
      <c r="A38" s="10" t="s">
        <v>117</v>
      </c>
      <c r="B38" s="10">
        <v>81</v>
      </c>
      <c r="C38" s="10"/>
    </row>
    <row r="39" spans="1:3" ht="15">
      <c r="A39" s="10" t="s">
        <v>167</v>
      </c>
      <c r="B39" s="10">
        <v>490</v>
      </c>
      <c r="C39" s="10">
        <f>SUM(B38:B39)</f>
        <v>571</v>
      </c>
    </row>
    <row r="40" spans="1:3" ht="15">
      <c r="A40" s="10"/>
      <c r="B40" s="10"/>
      <c r="C40" s="10"/>
    </row>
    <row r="41" spans="1:3" ht="15.75">
      <c r="A41" s="11" t="s">
        <v>168</v>
      </c>
      <c r="B41" s="10"/>
      <c r="C41" s="10"/>
    </row>
    <row r="42" spans="1:3" ht="15">
      <c r="A42" s="10" t="s">
        <v>169</v>
      </c>
      <c r="B42" s="10">
        <v>0</v>
      </c>
      <c r="C42" s="10"/>
    </row>
    <row r="43" spans="1:3" ht="15">
      <c r="A43" s="10" t="s">
        <v>170</v>
      </c>
      <c r="B43" s="10">
        <v>142</v>
      </c>
      <c r="C43" s="10">
        <f>SUM(B42:B43)</f>
        <v>142</v>
      </c>
    </row>
    <row r="44" spans="1:3" ht="15">
      <c r="A44" s="10"/>
      <c r="B44" s="10"/>
      <c r="C44" s="10"/>
    </row>
    <row r="45" spans="1:3" ht="15.75">
      <c r="A45" s="11" t="s">
        <v>171</v>
      </c>
      <c r="B45" s="10"/>
      <c r="C45" s="10"/>
    </row>
    <row r="46" spans="1:3" ht="15">
      <c r="A46" s="10" t="s">
        <v>169</v>
      </c>
      <c r="B46" s="10">
        <v>8140</v>
      </c>
      <c r="C46" s="10"/>
    </row>
    <row r="47" spans="1:3" ht="15">
      <c r="A47" s="10" t="s">
        <v>170</v>
      </c>
      <c r="B47" s="10">
        <v>1136</v>
      </c>
      <c r="C47" s="10">
        <f>SUM(B46:B47)</f>
        <v>9276</v>
      </c>
    </row>
    <row r="48" spans="1:3" ht="15">
      <c r="A48" s="10"/>
      <c r="B48" s="10"/>
      <c r="C48" s="10"/>
    </row>
    <row r="49" spans="1:3" ht="15.75">
      <c r="A49" s="11" t="s">
        <v>174</v>
      </c>
      <c r="B49" s="10"/>
      <c r="C49" s="10"/>
    </row>
    <row r="50" spans="1:3" ht="15">
      <c r="A50" s="10" t="s">
        <v>175</v>
      </c>
      <c r="B50" s="10">
        <v>135</v>
      </c>
      <c r="C50" s="10"/>
    </row>
    <row r="51" spans="1:3" ht="15">
      <c r="A51" s="10" t="s">
        <v>176</v>
      </c>
      <c r="B51" s="10">
        <v>250</v>
      </c>
      <c r="C51" s="10"/>
    </row>
    <row r="52" spans="1:3" ht="15">
      <c r="A52" s="10" t="s">
        <v>177</v>
      </c>
      <c r="B52" s="10">
        <v>130</v>
      </c>
      <c r="C52" s="10"/>
    </row>
    <row r="53" spans="1:3" ht="15">
      <c r="A53" s="10" t="s">
        <v>178</v>
      </c>
      <c r="B53" s="10">
        <v>85</v>
      </c>
      <c r="C53" s="10"/>
    </row>
    <row r="54" spans="1:3" ht="15">
      <c r="A54" s="10" t="s">
        <v>179</v>
      </c>
      <c r="B54" s="10">
        <v>135</v>
      </c>
      <c r="C54" s="10"/>
    </row>
    <row r="55" spans="1:3" ht="15">
      <c r="A55" s="10" t="s">
        <v>180</v>
      </c>
      <c r="B55" s="10">
        <v>80</v>
      </c>
      <c r="C55" s="10"/>
    </row>
    <row r="56" spans="1:3" ht="15">
      <c r="A56" s="10" t="s">
        <v>181</v>
      </c>
      <c r="B56" s="10">
        <v>75</v>
      </c>
      <c r="C56" s="10"/>
    </row>
    <row r="57" spans="1:3" ht="15">
      <c r="A57" s="10" t="s">
        <v>182</v>
      </c>
      <c r="B57" s="10">
        <v>85</v>
      </c>
      <c r="C57" s="10"/>
    </row>
    <row r="58" spans="1:3" ht="15">
      <c r="A58" s="10" t="s">
        <v>183</v>
      </c>
      <c r="B58" s="10">
        <v>18</v>
      </c>
      <c r="C58" s="10">
        <f>SUM(B50:B58)</f>
        <v>993</v>
      </c>
    </row>
    <row r="59" spans="1:3" ht="15">
      <c r="A59" s="10"/>
      <c r="B59" s="10"/>
      <c r="C59" s="10"/>
    </row>
    <row r="60" spans="1:3" ht="15.75">
      <c r="A60" s="11" t="s">
        <v>172</v>
      </c>
      <c r="B60" s="10"/>
      <c r="C60" s="10"/>
    </row>
    <row r="61" spans="1:3" ht="15">
      <c r="A61" s="10" t="s">
        <v>173</v>
      </c>
      <c r="B61" s="10">
        <v>1385</v>
      </c>
      <c r="C61" s="10"/>
    </row>
    <row r="62" spans="1:3" ht="15">
      <c r="A62" s="10" t="s">
        <v>142</v>
      </c>
      <c r="B62" s="10">
        <v>455</v>
      </c>
      <c r="C62" s="10">
        <f>SUM(B61:B62)</f>
        <v>1840</v>
      </c>
    </row>
    <row r="63" spans="1:3" ht="15">
      <c r="A63" s="12"/>
      <c r="B63" s="12"/>
      <c r="C63" s="12"/>
    </row>
    <row r="64" spans="1:3" ht="15.75">
      <c r="A64" s="15"/>
      <c r="B64" s="16"/>
      <c r="C64" s="16"/>
    </row>
    <row r="65" spans="1:3" ht="15.75">
      <c r="A65" s="15"/>
      <c r="B65" s="16"/>
      <c r="C65" s="16"/>
    </row>
    <row r="66" spans="1:3" ht="15">
      <c r="A66" s="16"/>
      <c r="B66" s="16"/>
      <c r="C66" s="16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1:3" ht="15">
      <c r="A71" s="12"/>
      <c r="B71" s="12"/>
      <c r="C71" s="12"/>
    </row>
    <row r="72" spans="1:3" ht="15">
      <c r="A72" s="12"/>
      <c r="B72" s="12"/>
      <c r="C72" s="12"/>
    </row>
    <row r="73" spans="1:3" ht="15">
      <c r="A73" s="12"/>
      <c r="B73" s="12"/>
      <c r="C73" s="12"/>
    </row>
    <row r="74" spans="1:3" ht="15">
      <c r="A74" s="12"/>
      <c r="B74" s="12"/>
      <c r="C74" s="12"/>
    </row>
    <row r="75" spans="1:3" ht="15">
      <c r="A75" s="12"/>
      <c r="B75" s="12"/>
      <c r="C75" s="12"/>
    </row>
    <row r="76" spans="1:3" ht="15">
      <c r="A76" s="12"/>
      <c r="B76" s="12"/>
      <c r="C76" s="12"/>
    </row>
    <row r="77" spans="1:3" ht="15">
      <c r="A77" s="12"/>
      <c r="B77" s="12"/>
      <c r="C77" s="12"/>
    </row>
  </sheetData>
  <printOptions/>
  <pageMargins left="0.75" right="0.75" top="1" bottom="1" header="0.4921259845" footer="0.492125984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8" sqref="B18"/>
    </sheetView>
  </sheetViews>
  <sheetFormatPr defaultColWidth="9.00390625" defaultRowHeight="12.75"/>
  <cols>
    <col min="1" max="1" width="21.375" style="0" customWidth="1"/>
    <col min="2" max="2" width="12.625" style="0" customWidth="1"/>
  </cols>
  <sheetData>
    <row r="1" ht="15.75">
      <c r="A1" s="15" t="s">
        <v>188</v>
      </c>
    </row>
    <row r="2" spans="1:2" ht="12.75">
      <c r="A2" t="s">
        <v>189</v>
      </c>
      <c r="B2">
        <v>1750</v>
      </c>
    </row>
    <row r="3" spans="1:3" ht="12.75">
      <c r="A3" t="s">
        <v>190</v>
      </c>
      <c r="B3">
        <v>0</v>
      </c>
      <c r="C3" t="s">
        <v>197</v>
      </c>
    </row>
    <row r="4" spans="1:3" ht="12.75">
      <c r="A4" t="s">
        <v>191</v>
      </c>
      <c r="B4">
        <v>250</v>
      </c>
      <c r="C4" t="s">
        <v>198</v>
      </c>
    </row>
    <row r="5" spans="1:2" ht="12.75">
      <c r="A5" t="s">
        <v>192</v>
      </c>
      <c r="B5">
        <v>250</v>
      </c>
    </row>
    <row r="6" spans="1:2" ht="12.75">
      <c r="A6" t="s">
        <v>193</v>
      </c>
      <c r="B6">
        <v>150</v>
      </c>
    </row>
    <row r="7" spans="1:2" ht="12.75">
      <c r="A7" t="s">
        <v>194</v>
      </c>
      <c r="B7">
        <v>150</v>
      </c>
    </row>
    <row r="8" spans="1:2" ht="12.75">
      <c r="A8" t="s">
        <v>195</v>
      </c>
      <c r="B8">
        <v>250</v>
      </c>
    </row>
    <row r="9" spans="1:2" ht="12.75">
      <c r="A9" t="s">
        <v>196</v>
      </c>
      <c r="B9">
        <v>600</v>
      </c>
    </row>
    <row r="10" ht="12.75">
      <c r="A10" t="s">
        <v>199</v>
      </c>
    </row>
    <row r="11" ht="12.75">
      <c r="A11" t="s">
        <v>200</v>
      </c>
    </row>
    <row r="13" spans="1:3" ht="12.75">
      <c r="A13" s="9" t="s">
        <v>185</v>
      </c>
      <c r="B13" s="9">
        <f>SUM(B2:B12)</f>
        <v>3400</v>
      </c>
      <c r="C13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9">
      <selection activeCell="C11" sqref="C11"/>
    </sheetView>
  </sheetViews>
  <sheetFormatPr defaultColWidth="9.00390625" defaultRowHeight="12.75"/>
  <cols>
    <col min="1" max="1" width="22.375" style="0" customWidth="1"/>
    <col min="3" max="4" width="9.625" style="0" bestFit="1" customWidth="1"/>
  </cols>
  <sheetData>
    <row r="1" ht="12.75">
      <c r="A1" s="9" t="s">
        <v>127</v>
      </c>
    </row>
    <row r="3" spans="2:4" ht="12.75">
      <c r="B3" t="s">
        <v>138</v>
      </c>
      <c r="C3" t="s">
        <v>5</v>
      </c>
      <c r="D3" t="s">
        <v>5</v>
      </c>
    </row>
    <row r="4" ht="12.75">
      <c r="A4" t="s">
        <v>128</v>
      </c>
    </row>
    <row r="5" spans="1:2" ht="12.75">
      <c r="A5" t="s">
        <v>73</v>
      </c>
      <c r="B5">
        <v>575700</v>
      </c>
    </row>
    <row r="6" spans="1:2" ht="12.75">
      <c r="A6" t="s">
        <v>32</v>
      </c>
      <c r="B6">
        <v>226200</v>
      </c>
    </row>
    <row r="7" spans="1:2" ht="12.75">
      <c r="A7" t="s">
        <v>129</v>
      </c>
      <c r="B7">
        <v>195300</v>
      </c>
    </row>
    <row r="8" spans="1:2" ht="12.75">
      <c r="A8" t="s">
        <v>130</v>
      </c>
      <c r="B8">
        <v>200000</v>
      </c>
    </row>
    <row r="9" spans="1:4" ht="12.75">
      <c r="A9" t="s">
        <v>28</v>
      </c>
      <c r="B9">
        <v>40932.5</v>
      </c>
      <c r="D9" t="s">
        <v>137</v>
      </c>
    </row>
    <row r="10" spans="2:4" ht="12.75">
      <c r="B10">
        <v>123252</v>
      </c>
      <c r="D10" t="s">
        <v>137</v>
      </c>
    </row>
    <row r="11" spans="2:4" ht="12.75">
      <c r="B11">
        <v>6407</v>
      </c>
      <c r="C11" s="7">
        <f>SUM(B5:B11)</f>
        <v>1367791.5</v>
      </c>
      <c r="D11" t="s">
        <v>137</v>
      </c>
    </row>
    <row r="14" ht="12.75">
      <c r="A14" t="s">
        <v>131</v>
      </c>
    </row>
    <row r="15" spans="1:2" ht="12.75">
      <c r="A15" t="s">
        <v>73</v>
      </c>
      <c r="B15">
        <v>844300</v>
      </c>
    </row>
    <row r="16" ht="12.75">
      <c r="B16">
        <v>57990</v>
      </c>
    </row>
    <row r="17" spans="1:2" ht="12.75">
      <c r="A17" t="s">
        <v>129</v>
      </c>
      <c r="B17">
        <v>1953200</v>
      </c>
    </row>
    <row r="18" ht="12.75">
      <c r="B18">
        <v>0</v>
      </c>
    </row>
    <row r="19" spans="1:4" ht="12.75">
      <c r="A19" t="s">
        <v>132</v>
      </c>
      <c r="B19">
        <v>1850000</v>
      </c>
      <c r="D19" t="s">
        <v>137</v>
      </c>
    </row>
    <row r="20" spans="1:2" ht="12.75">
      <c r="A20" t="s">
        <v>28</v>
      </c>
      <c r="B20">
        <v>35000</v>
      </c>
    </row>
    <row r="21" ht="12.75">
      <c r="B21">
        <v>12300</v>
      </c>
    </row>
    <row r="22" ht="12.75">
      <c r="B22">
        <v>70000</v>
      </c>
    </row>
    <row r="23" spans="2:3" ht="12.75">
      <c r="B23">
        <v>86100</v>
      </c>
      <c r="C23">
        <f>SUM(B15:B23)</f>
        <v>4908890</v>
      </c>
    </row>
    <row r="26" ht="12.75">
      <c r="A26" t="s">
        <v>135</v>
      </c>
    </row>
    <row r="27" spans="1:2" ht="12.75">
      <c r="A27" t="s">
        <v>28</v>
      </c>
      <c r="B27">
        <v>40932.5</v>
      </c>
    </row>
    <row r="28" spans="1:4" ht="12.75">
      <c r="A28" t="s">
        <v>132</v>
      </c>
      <c r="B28">
        <v>400000</v>
      </c>
      <c r="D28" t="s">
        <v>137</v>
      </c>
    </row>
    <row r="29" spans="2:4" ht="12.75">
      <c r="B29">
        <v>100000</v>
      </c>
      <c r="D29" t="s">
        <v>137</v>
      </c>
    </row>
    <row r="30" spans="2:4" ht="12.75">
      <c r="B30">
        <v>223000</v>
      </c>
      <c r="C30">
        <f>SUM(B27:B30)</f>
        <v>763932.5</v>
      </c>
      <c r="D30" t="s">
        <v>137</v>
      </c>
    </row>
    <row r="33" ht="12.75">
      <c r="A33" t="s">
        <v>136</v>
      </c>
    </row>
    <row r="34" spans="1:4" ht="12.75">
      <c r="A34" t="s">
        <v>134</v>
      </c>
      <c r="B34">
        <v>1000000</v>
      </c>
      <c r="C34">
        <f>SUM(B34)</f>
        <v>1000000</v>
      </c>
      <c r="D34" t="s">
        <v>137</v>
      </c>
    </row>
    <row r="36" ht="12.75">
      <c r="A36" t="s">
        <v>133</v>
      </c>
    </row>
    <row r="37" spans="1:2" ht="12.75">
      <c r="A37" t="s">
        <v>134</v>
      </c>
      <c r="B37">
        <v>550000</v>
      </c>
    </row>
    <row r="38" ht="12.75">
      <c r="B38">
        <v>50000</v>
      </c>
    </row>
    <row r="39" spans="1:4" ht="12.75">
      <c r="A39" t="s">
        <v>45</v>
      </c>
      <c r="B39">
        <v>100000</v>
      </c>
      <c r="C39">
        <f>SUM(B37:B39)</f>
        <v>700000</v>
      </c>
      <c r="D39" s="8">
        <f>SUM(C11:C39)</f>
        <v>8740614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9">
      <selection activeCell="K53" sqref="K53"/>
    </sheetView>
  </sheetViews>
  <sheetFormatPr defaultColWidth="9.00390625" defaultRowHeight="12.75"/>
  <cols>
    <col min="1" max="1" width="2.875" style="0" customWidth="1"/>
    <col min="2" max="2" width="11.625" style="0" customWidth="1"/>
    <col min="3" max="3" width="3.00390625" style="0" customWidth="1"/>
    <col min="4" max="4" width="15.625" style="0" customWidth="1"/>
    <col min="5" max="5" width="8.375" style="0" customWidth="1"/>
    <col min="6" max="6" width="7.25390625" style="0" customWidth="1"/>
    <col min="7" max="7" width="8.125" style="0" customWidth="1"/>
    <col min="8" max="8" width="7.125" style="0" customWidth="1"/>
    <col min="9" max="9" width="8.25390625" style="0" customWidth="1"/>
    <col min="10" max="10" width="7.00390625" style="0" customWidth="1"/>
    <col min="11" max="11" width="7.375" style="0" customWidth="1"/>
    <col min="12" max="12" width="7.75390625" style="0" customWidth="1"/>
  </cols>
  <sheetData>
    <row r="1" spans="1:12" ht="12.75">
      <c r="A1" s="1"/>
      <c r="B1" s="1"/>
      <c r="C1" s="1" t="s">
        <v>0</v>
      </c>
      <c r="D1" s="1"/>
      <c r="E1" s="1"/>
      <c r="F1" s="1"/>
      <c r="G1" s="2"/>
      <c r="H1" s="2"/>
      <c r="I1" s="2"/>
      <c r="J1" s="2"/>
      <c r="K1" s="5"/>
      <c r="L1" s="5"/>
    </row>
    <row r="2" spans="1:12" ht="12.7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114</v>
      </c>
      <c r="H2" s="2" t="s">
        <v>5</v>
      </c>
      <c r="I2" s="2" t="s">
        <v>119</v>
      </c>
      <c r="J2" s="2" t="s">
        <v>5</v>
      </c>
      <c r="K2" s="5" t="s">
        <v>126</v>
      </c>
      <c r="L2" s="5" t="s">
        <v>5</v>
      </c>
    </row>
    <row r="3" spans="1:12" ht="12.75">
      <c r="A3" s="2" t="s">
        <v>6</v>
      </c>
      <c r="B3" s="2" t="s">
        <v>7</v>
      </c>
      <c r="C3" s="2">
        <v>1</v>
      </c>
      <c r="D3" s="2" t="s">
        <v>8</v>
      </c>
      <c r="E3" s="2">
        <v>1980</v>
      </c>
      <c r="F3" s="2"/>
      <c r="G3" s="2">
        <v>2500</v>
      </c>
      <c r="H3" s="2"/>
      <c r="I3" s="2">
        <v>2500</v>
      </c>
      <c r="J3" s="2"/>
      <c r="K3" s="5">
        <v>2461</v>
      </c>
      <c r="L3" s="5"/>
    </row>
    <row r="4" spans="1:12" ht="12.75">
      <c r="A4" s="2"/>
      <c r="B4" s="2"/>
      <c r="C4" s="2">
        <v>2</v>
      </c>
      <c r="D4" s="2" t="s">
        <v>9</v>
      </c>
      <c r="E4" s="2">
        <v>600</v>
      </c>
      <c r="F4" s="2"/>
      <c r="G4" s="2">
        <v>600</v>
      </c>
      <c r="H4" s="2"/>
      <c r="I4" s="2">
        <v>600</v>
      </c>
      <c r="J4" s="2"/>
      <c r="K4" s="5">
        <v>417</v>
      </c>
      <c r="L4" s="5"/>
    </row>
    <row r="5" spans="1:12" ht="12.75">
      <c r="A5" s="2"/>
      <c r="B5" s="2"/>
      <c r="C5" s="2">
        <v>3</v>
      </c>
      <c r="D5" s="2" t="s">
        <v>10</v>
      </c>
      <c r="E5" s="2">
        <v>255</v>
      </c>
      <c r="F5" s="2"/>
      <c r="G5" s="2">
        <v>300</v>
      </c>
      <c r="H5" s="2"/>
      <c r="I5" s="2">
        <v>300</v>
      </c>
      <c r="J5" s="2"/>
      <c r="K5" s="5">
        <v>269</v>
      </c>
      <c r="L5" s="5"/>
    </row>
    <row r="6" spans="1:12" ht="12.75">
      <c r="A6" s="2"/>
      <c r="B6" s="2"/>
      <c r="C6" s="2">
        <v>4</v>
      </c>
      <c r="D6" s="2" t="s">
        <v>11</v>
      </c>
      <c r="E6" s="2">
        <v>50</v>
      </c>
      <c r="F6" s="2"/>
      <c r="G6" s="2">
        <v>125</v>
      </c>
      <c r="H6" s="2"/>
      <c r="I6" s="2">
        <v>125</v>
      </c>
      <c r="J6" s="2"/>
      <c r="K6" s="5">
        <v>121</v>
      </c>
      <c r="L6" s="5"/>
    </row>
    <row r="7" spans="1:12" ht="12.75">
      <c r="A7" s="2"/>
      <c r="B7" s="2"/>
      <c r="C7" s="2">
        <v>5</v>
      </c>
      <c r="D7" s="2" t="s">
        <v>12</v>
      </c>
      <c r="E7" s="2">
        <v>280</v>
      </c>
      <c r="F7" s="2"/>
      <c r="G7" s="2">
        <v>280</v>
      </c>
      <c r="H7" s="2"/>
      <c r="I7" s="2">
        <v>280</v>
      </c>
      <c r="J7" s="2"/>
      <c r="K7" s="5">
        <v>277</v>
      </c>
      <c r="L7" s="5"/>
    </row>
    <row r="8" spans="1:12" ht="12.75">
      <c r="A8" s="2"/>
      <c r="B8" s="2"/>
      <c r="C8" s="2">
        <v>6</v>
      </c>
      <c r="D8" s="2" t="s">
        <v>13</v>
      </c>
      <c r="E8" s="2">
        <v>1450</v>
      </c>
      <c r="F8" s="2"/>
      <c r="G8" s="2">
        <v>1650</v>
      </c>
      <c r="H8" s="2"/>
      <c r="I8" s="2">
        <v>1950</v>
      </c>
      <c r="J8" s="2"/>
      <c r="K8" s="5">
        <v>2145</v>
      </c>
      <c r="L8" s="5"/>
    </row>
    <row r="9" spans="1:12" ht="12.75">
      <c r="A9" s="2"/>
      <c r="B9" s="2"/>
      <c r="C9" s="2">
        <v>7</v>
      </c>
      <c r="D9" s="2" t="s">
        <v>14</v>
      </c>
      <c r="E9" s="2">
        <v>450</v>
      </c>
      <c r="F9" s="2"/>
      <c r="G9" s="2">
        <v>450</v>
      </c>
      <c r="H9" s="2"/>
      <c r="I9" s="2">
        <v>450</v>
      </c>
      <c r="J9" s="2"/>
      <c r="K9" s="5">
        <v>393</v>
      </c>
      <c r="L9" s="5"/>
    </row>
    <row r="10" spans="1:12" ht="12.75">
      <c r="A10" s="2"/>
      <c r="B10" s="2"/>
      <c r="C10" s="2">
        <v>8</v>
      </c>
      <c r="D10" s="2" t="s">
        <v>15</v>
      </c>
      <c r="E10" s="2">
        <v>30</v>
      </c>
      <c r="F10" s="2"/>
      <c r="G10" s="2">
        <v>45</v>
      </c>
      <c r="H10" s="2"/>
      <c r="I10" s="2">
        <v>60</v>
      </c>
      <c r="J10" s="2"/>
      <c r="K10" s="5">
        <v>52</v>
      </c>
      <c r="L10" s="5"/>
    </row>
    <row r="11" spans="1:12" ht="12.75">
      <c r="A11" s="2"/>
      <c r="B11" s="2"/>
      <c r="C11" s="2">
        <v>9</v>
      </c>
      <c r="D11" s="2" t="s">
        <v>16</v>
      </c>
      <c r="E11" s="2">
        <v>180</v>
      </c>
      <c r="F11" s="2"/>
      <c r="G11" s="2">
        <v>200</v>
      </c>
      <c r="H11" s="2"/>
      <c r="I11" s="2">
        <v>220</v>
      </c>
      <c r="J11" s="2"/>
      <c r="K11" s="5">
        <v>220</v>
      </c>
      <c r="L11" s="5"/>
    </row>
    <row r="12" spans="1:12" ht="12.75">
      <c r="A12" s="2"/>
      <c r="B12" s="2"/>
      <c r="C12" s="2"/>
      <c r="D12" s="2" t="s">
        <v>17</v>
      </c>
      <c r="E12" s="2"/>
      <c r="F12" s="2">
        <f>SUM(E3:E11)</f>
        <v>5275</v>
      </c>
      <c r="G12" s="2"/>
      <c r="H12" s="2">
        <f>SUM(G3:G11)</f>
        <v>6150</v>
      </c>
      <c r="I12" s="2"/>
      <c r="J12" s="2">
        <f>SUM(I3:I11)</f>
        <v>6485</v>
      </c>
      <c r="K12" s="5"/>
      <c r="L12" s="5">
        <f>SUM(K3:K11)</f>
        <v>6355</v>
      </c>
    </row>
    <row r="13" spans="1:12" ht="12.75">
      <c r="A13" s="2" t="s">
        <v>18</v>
      </c>
      <c r="B13" s="2" t="s">
        <v>19</v>
      </c>
      <c r="C13" s="2">
        <v>1</v>
      </c>
      <c r="D13" s="2" t="s">
        <v>20</v>
      </c>
      <c r="E13" s="2">
        <v>6800</v>
      </c>
      <c r="F13" s="2"/>
      <c r="G13" s="2">
        <v>7500</v>
      </c>
      <c r="H13" s="2"/>
      <c r="I13" s="2">
        <v>7500</v>
      </c>
      <c r="J13" s="2"/>
      <c r="K13" s="5">
        <v>7368</v>
      </c>
      <c r="L13" s="5"/>
    </row>
    <row r="14" spans="1:12" ht="12.75">
      <c r="A14" s="2"/>
      <c r="B14" s="2"/>
      <c r="C14" s="2">
        <v>2</v>
      </c>
      <c r="D14" s="2" t="s">
        <v>21</v>
      </c>
      <c r="E14" s="2"/>
      <c r="F14" s="2"/>
      <c r="G14" s="2"/>
      <c r="H14" s="2"/>
      <c r="I14" s="2"/>
      <c r="J14" s="2"/>
      <c r="K14" s="5"/>
      <c r="L14" s="5"/>
    </row>
    <row r="15" spans="1:12" ht="12.75">
      <c r="A15" s="2"/>
      <c r="B15" s="2"/>
      <c r="C15" s="2"/>
      <c r="D15" s="2" t="s">
        <v>22</v>
      </c>
      <c r="E15" s="2">
        <v>250</v>
      </c>
      <c r="F15" s="2"/>
      <c r="G15" s="2">
        <v>550</v>
      </c>
      <c r="H15" s="2"/>
      <c r="I15" s="2">
        <v>550</v>
      </c>
      <c r="J15" s="2"/>
      <c r="K15" s="5">
        <v>335</v>
      </c>
      <c r="L15" s="5"/>
    </row>
    <row r="16" spans="1:12" ht="12.75">
      <c r="A16" s="2"/>
      <c r="B16" s="2"/>
      <c r="C16" s="2"/>
      <c r="D16" s="2" t="s">
        <v>23</v>
      </c>
      <c r="E16" s="2">
        <v>50</v>
      </c>
      <c r="F16" s="2"/>
      <c r="G16" s="2">
        <v>100</v>
      </c>
      <c r="H16" s="2"/>
      <c r="I16" s="2">
        <v>150</v>
      </c>
      <c r="J16" s="2"/>
      <c r="K16" s="5">
        <v>130</v>
      </c>
      <c r="L16" s="5"/>
    </row>
    <row r="17" spans="1:12" ht="12.75">
      <c r="A17" s="2"/>
      <c r="B17" s="2"/>
      <c r="C17" s="2"/>
      <c r="D17" s="2" t="s">
        <v>24</v>
      </c>
      <c r="E17" s="2">
        <v>450</v>
      </c>
      <c r="F17" s="2"/>
      <c r="G17" s="2">
        <v>550</v>
      </c>
      <c r="H17" s="2"/>
      <c r="I17" s="2">
        <v>600</v>
      </c>
      <c r="J17" s="2"/>
      <c r="K17" s="5">
        <v>607</v>
      </c>
      <c r="L17" s="5"/>
    </row>
    <row r="18" spans="1:12" ht="12.75">
      <c r="A18" s="2"/>
      <c r="B18" s="2"/>
      <c r="C18" s="2">
        <v>3</v>
      </c>
      <c r="D18" s="2" t="s">
        <v>25</v>
      </c>
      <c r="E18" s="2"/>
      <c r="F18" s="2"/>
      <c r="G18" s="2"/>
      <c r="H18" s="2"/>
      <c r="I18" s="2"/>
      <c r="J18" s="2"/>
      <c r="K18" s="5"/>
      <c r="L18" s="5"/>
    </row>
    <row r="19" spans="1:12" ht="12.75">
      <c r="A19" s="2"/>
      <c r="B19" s="2"/>
      <c r="C19" s="2"/>
      <c r="D19" s="2" t="s">
        <v>26</v>
      </c>
      <c r="E19" s="2">
        <v>300</v>
      </c>
      <c r="F19" s="2"/>
      <c r="G19" s="2">
        <v>300</v>
      </c>
      <c r="H19" s="2"/>
      <c r="I19" s="2">
        <v>300</v>
      </c>
      <c r="J19" s="2"/>
      <c r="K19" s="5">
        <v>287</v>
      </c>
      <c r="L19" s="5"/>
    </row>
    <row r="20" spans="1:12" ht="12.75">
      <c r="A20" s="2"/>
      <c r="B20" s="2"/>
      <c r="C20" s="2"/>
      <c r="D20" s="2" t="s">
        <v>27</v>
      </c>
      <c r="E20" s="2">
        <v>200</v>
      </c>
      <c r="F20" s="2"/>
      <c r="G20" s="2">
        <v>200</v>
      </c>
      <c r="H20" s="2"/>
      <c r="I20" s="2">
        <v>200</v>
      </c>
      <c r="J20" s="2"/>
      <c r="K20" s="5">
        <v>222</v>
      </c>
      <c r="L20" s="5"/>
    </row>
    <row r="21" spans="1:12" ht="12.75">
      <c r="A21" s="2"/>
      <c r="B21" s="2"/>
      <c r="C21" s="2">
        <v>4</v>
      </c>
      <c r="D21" s="2" t="s">
        <v>28</v>
      </c>
      <c r="E21" s="2">
        <v>400</v>
      </c>
      <c r="F21" s="2"/>
      <c r="G21" s="2">
        <v>650</v>
      </c>
      <c r="H21" s="2"/>
      <c r="I21" s="2">
        <v>1000</v>
      </c>
      <c r="J21" s="2"/>
      <c r="K21" s="5">
        <v>1118</v>
      </c>
      <c r="L21" s="5"/>
    </row>
    <row r="22" spans="1:12" ht="12.75">
      <c r="A22" s="2"/>
      <c r="B22" s="2"/>
      <c r="C22" s="2"/>
      <c r="D22" s="2" t="s">
        <v>17</v>
      </c>
      <c r="E22" s="2"/>
      <c r="F22" s="2">
        <f>SUM(E13:E21)</f>
        <v>8450</v>
      </c>
      <c r="G22" s="2"/>
      <c r="H22" s="2">
        <f>SUM(G13:G21)</f>
        <v>9850</v>
      </c>
      <c r="I22" s="2"/>
      <c r="J22" s="2">
        <f>SUM(I13:I21)</f>
        <v>10300</v>
      </c>
      <c r="K22" s="5"/>
      <c r="L22" s="5">
        <f>SUM(K13:K21)</f>
        <v>10067</v>
      </c>
    </row>
    <row r="23" spans="1:12" ht="12.75">
      <c r="A23" s="2" t="s">
        <v>29</v>
      </c>
      <c r="B23" s="2" t="s">
        <v>30</v>
      </c>
      <c r="C23" s="2">
        <v>1</v>
      </c>
      <c r="D23" s="2" t="s">
        <v>31</v>
      </c>
      <c r="E23" s="2">
        <v>500</v>
      </c>
      <c r="F23" s="2"/>
      <c r="G23" s="2">
        <v>650</v>
      </c>
      <c r="H23" s="2"/>
      <c r="I23" s="2">
        <v>650</v>
      </c>
      <c r="J23" s="2"/>
      <c r="K23" s="5">
        <v>680</v>
      </c>
      <c r="L23" s="5"/>
    </row>
    <row r="24" spans="1:12" ht="12.75">
      <c r="A24" s="2"/>
      <c r="B24" s="2"/>
      <c r="C24" s="2">
        <v>2</v>
      </c>
      <c r="D24" s="2" t="s">
        <v>32</v>
      </c>
      <c r="E24" s="2">
        <v>300</v>
      </c>
      <c r="F24" s="2"/>
      <c r="G24" s="2">
        <v>300</v>
      </c>
      <c r="H24" s="2"/>
      <c r="I24" s="2">
        <v>335</v>
      </c>
      <c r="J24" s="2"/>
      <c r="K24" s="5">
        <v>365</v>
      </c>
      <c r="L24" s="5"/>
    </row>
    <row r="25" spans="1:12" ht="12.75">
      <c r="A25" s="2"/>
      <c r="B25" s="2"/>
      <c r="C25" s="2">
        <v>3</v>
      </c>
      <c r="D25" s="2" t="s">
        <v>33</v>
      </c>
      <c r="E25" s="2">
        <v>160</v>
      </c>
      <c r="F25" s="2"/>
      <c r="G25" s="2">
        <v>160</v>
      </c>
      <c r="H25" s="2"/>
      <c r="I25" s="2">
        <v>160</v>
      </c>
      <c r="J25" s="2"/>
      <c r="K25" s="5">
        <v>160</v>
      </c>
      <c r="L25" s="5"/>
    </row>
    <row r="26" spans="1:12" ht="12.75">
      <c r="A26" s="2"/>
      <c r="B26" s="2"/>
      <c r="C26" s="2">
        <v>4</v>
      </c>
      <c r="D26" s="2" t="s">
        <v>34</v>
      </c>
      <c r="E26" s="2">
        <v>75</v>
      </c>
      <c r="F26" s="2"/>
      <c r="G26" s="2">
        <v>75</v>
      </c>
      <c r="H26" s="2"/>
      <c r="I26" s="2">
        <v>85</v>
      </c>
      <c r="J26" s="2"/>
      <c r="K26" s="5">
        <v>81</v>
      </c>
      <c r="L26" s="5"/>
    </row>
    <row r="27" spans="1:12" ht="12.75">
      <c r="A27" s="2"/>
      <c r="B27" s="2"/>
      <c r="C27" s="2"/>
      <c r="D27" s="2" t="s">
        <v>17</v>
      </c>
      <c r="E27" s="2"/>
      <c r="F27" s="2">
        <f>SUM(E23:E26)</f>
        <v>1035</v>
      </c>
      <c r="G27" s="2"/>
      <c r="H27" s="2">
        <f>SUM(G23:G26)</f>
        <v>1185</v>
      </c>
      <c r="I27" s="2"/>
      <c r="J27" s="2">
        <f>SUM(I23:I26)</f>
        <v>1230</v>
      </c>
      <c r="K27" s="5"/>
      <c r="L27" s="5">
        <f>SUM(K23:K26)</f>
        <v>1286</v>
      </c>
    </row>
    <row r="28" spans="1:12" ht="12.75">
      <c r="A28" s="2" t="s">
        <v>35</v>
      </c>
      <c r="B28" s="2" t="s">
        <v>36</v>
      </c>
      <c r="C28" s="2">
        <v>1</v>
      </c>
      <c r="D28" s="2" t="s">
        <v>37</v>
      </c>
      <c r="E28" s="2">
        <v>0</v>
      </c>
      <c r="F28" s="2"/>
      <c r="G28" s="2">
        <v>3400</v>
      </c>
      <c r="H28" s="2"/>
      <c r="I28" s="2">
        <v>2000</v>
      </c>
      <c r="J28" s="2"/>
      <c r="K28" s="5">
        <v>1710</v>
      </c>
      <c r="L28" s="5"/>
    </row>
    <row r="29" spans="1:12" ht="12.75">
      <c r="A29" s="2"/>
      <c r="B29" s="2"/>
      <c r="C29" s="2">
        <v>2</v>
      </c>
      <c r="D29" s="2" t="s">
        <v>38</v>
      </c>
      <c r="E29" s="2">
        <v>0</v>
      </c>
      <c r="F29" s="2"/>
      <c r="G29" s="2">
        <v>799</v>
      </c>
      <c r="H29" s="2"/>
      <c r="I29" s="2">
        <v>1100</v>
      </c>
      <c r="J29" s="2"/>
      <c r="K29" s="5">
        <v>1158</v>
      </c>
      <c r="L29" s="5"/>
    </row>
    <row r="30" spans="1:12" ht="12.75">
      <c r="A30" s="2"/>
      <c r="B30" s="2"/>
      <c r="C30" s="2">
        <v>3</v>
      </c>
      <c r="D30" s="2" t="s">
        <v>39</v>
      </c>
      <c r="E30" s="2">
        <v>0</v>
      </c>
      <c r="F30" s="2"/>
      <c r="G30" s="2">
        <v>300</v>
      </c>
      <c r="H30" s="2"/>
      <c r="I30" s="2">
        <v>300</v>
      </c>
      <c r="J30" s="2"/>
      <c r="K30" s="5">
        <v>314</v>
      </c>
      <c r="L30" s="5"/>
    </row>
    <row r="31" spans="1:12" ht="12.75">
      <c r="A31" s="2"/>
      <c r="B31" s="2"/>
      <c r="C31" s="2">
        <v>4</v>
      </c>
      <c r="D31" s="2" t="s">
        <v>40</v>
      </c>
      <c r="E31" s="2">
        <v>4865</v>
      </c>
      <c r="F31" s="2"/>
      <c r="G31" s="2">
        <v>4865</v>
      </c>
      <c r="H31" s="2"/>
      <c r="I31" s="2">
        <v>4865</v>
      </c>
      <c r="J31" s="2"/>
      <c r="K31" s="5">
        <v>4865</v>
      </c>
      <c r="L31" s="5"/>
    </row>
    <row r="32" spans="1:12" ht="12.75">
      <c r="A32" s="2"/>
      <c r="B32" s="2"/>
      <c r="C32" s="2">
        <v>5</v>
      </c>
      <c r="D32" s="2" t="s">
        <v>115</v>
      </c>
      <c r="E32" s="2">
        <v>0</v>
      </c>
      <c r="F32" s="2"/>
      <c r="G32" s="2">
        <v>1550</v>
      </c>
      <c r="H32" s="2"/>
      <c r="I32" s="2">
        <v>1550</v>
      </c>
      <c r="J32" s="2"/>
      <c r="K32" s="5">
        <v>1550</v>
      </c>
      <c r="L32" s="5"/>
    </row>
    <row r="33" spans="1:12" ht="12.75">
      <c r="A33" s="2"/>
      <c r="B33" s="2"/>
      <c r="C33" s="2">
        <v>6</v>
      </c>
      <c r="D33" s="2" t="s">
        <v>41</v>
      </c>
      <c r="E33" s="2">
        <v>2558</v>
      </c>
      <c r="F33" s="2"/>
      <c r="G33" s="2">
        <v>9100</v>
      </c>
      <c r="H33" s="2" t="s">
        <v>116</v>
      </c>
      <c r="I33" s="2">
        <v>9700</v>
      </c>
      <c r="J33" s="2">
        <v>16115</v>
      </c>
      <c r="K33" s="5">
        <v>9697</v>
      </c>
      <c r="L33" s="5" t="s">
        <v>125</v>
      </c>
    </row>
    <row r="34" spans="1:12" ht="12.75">
      <c r="A34" s="2"/>
      <c r="B34" s="2"/>
      <c r="C34" s="2">
        <v>7</v>
      </c>
      <c r="D34" s="2" t="s">
        <v>42</v>
      </c>
      <c r="E34" s="2">
        <v>95</v>
      </c>
      <c r="F34" s="2"/>
      <c r="G34" s="2">
        <v>95</v>
      </c>
      <c r="H34" s="2"/>
      <c r="I34" s="2">
        <v>95</v>
      </c>
      <c r="J34" s="2"/>
      <c r="K34" s="5">
        <v>90</v>
      </c>
      <c r="L34" s="5"/>
    </row>
    <row r="35" spans="1:12" ht="12.75">
      <c r="A35" s="2"/>
      <c r="B35" s="2"/>
      <c r="C35" s="2">
        <v>8</v>
      </c>
      <c r="D35" s="2" t="s">
        <v>43</v>
      </c>
      <c r="E35" s="2">
        <v>231</v>
      </c>
      <c r="F35" s="2"/>
      <c r="G35" s="2">
        <v>231</v>
      </c>
      <c r="H35" s="2"/>
      <c r="I35" s="2">
        <v>231</v>
      </c>
      <c r="J35" s="2"/>
      <c r="K35" s="5">
        <v>231</v>
      </c>
      <c r="L35" s="5"/>
    </row>
    <row r="36" spans="1:12" ht="12.75">
      <c r="A36" s="2"/>
      <c r="B36" s="2"/>
      <c r="C36" s="2">
        <v>9</v>
      </c>
      <c r="D36" s="2" t="s">
        <v>118</v>
      </c>
      <c r="E36" s="2">
        <v>0</v>
      </c>
      <c r="F36" s="2"/>
      <c r="G36" s="2">
        <v>800</v>
      </c>
      <c r="H36" s="2"/>
      <c r="I36" s="2">
        <v>600</v>
      </c>
      <c r="J36" s="2"/>
      <c r="K36" s="5">
        <v>802</v>
      </c>
      <c r="L36" s="5"/>
    </row>
    <row r="37" spans="1:12" ht="12.75">
      <c r="A37" s="2"/>
      <c r="B37" s="2"/>
      <c r="C37" s="2">
        <v>10</v>
      </c>
      <c r="D37" s="2" t="s">
        <v>44</v>
      </c>
      <c r="E37" s="2">
        <v>7000</v>
      </c>
      <c r="F37" s="2"/>
      <c r="G37" s="2">
        <v>500</v>
      </c>
      <c r="H37" s="2"/>
      <c r="I37" s="2">
        <v>500</v>
      </c>
      <c r="J37" s="2"/>
      <c r="K37" s="5">
        <v>276</v>
      </c>
      <c r="L37" s="5"/>
    </row>
    <row r="38" spans="1:12" ht="12.75">
      <c r="A38" s="2"/>
      <c r="B38" s="2"/>
      <c r="C38" s="2">
        <v>11</v>
      </c>
      <c r="D38" s="2" t="s">
        <v>45</v>
      </c>
      <c r="E38" s="2">
        <v>100</v>
      </c>
      <c r="F38" s="2"/>
      <c r="G38" s="2">
        <v>100</v>
      </c>
      <c r="H38" s="2"/>
      <c r="I38" s="2">
        <v>100</v>
      </c>
      <c r="J38" s="2"/>
      <c r="K38" s="5">
        <v>100</v>
      </c>
      <c r="L38" s="5"/>
    </row>
    <row r="39" spans="1:12" ht="12.75">
      <c r="A39" s="2"/>
      <c r="B39" s="2"/>
      <c r="C39" s="2">
        <v>12</v>
      </c>
      <c r="D39" s="2" t="s">
        <v>120</v>
      </c>
      <c r="E39" s="2">
        <v>0</v>
      </c>
      <c r="F39" s="2"/>
      <c r="G39" s="2">
        <v>14808</v>
      </c>
      <c r="H39" s="2"/>
      <c r="I39" s="2">
        <v>14808</v>
      </c>
      <c r="J39" s="2"/>
      <c r="K39" s="5">
        <v>15194</v>
      </c>
      <c r="L39" s="5"/>
    </row>
    <row r="40" spans="1:12" ht="12.75">
      <c r="A40" s="2"/>
      <c r="B40" s="2"/>
      <c r="C40" s="2">
        <v>13</v>
      </c>
      <c r="D40" s="2" t="s">
        <v>122</v>
      </c>
      <c r="E40" s="2">
        <v>0</v>
      </c>
      <c r="F40" s="2"/>
      <c r="G40" s="2">
        <v>4900</v>
      </c>
      <c r="H40" s="2"/>
      <c r="I40" s="2">
        <v>5000</v>
      </c>
      <c r="J40" s="2"/>
      <c r="K40" s="5">
        <v>142</v>
      </c>
      <c r="L40" s="5"/>
    </row>
    <row r="41" spans="1:12" ht="12.75">
      <c r="A41" s="2"/>
      <c r="B41" s="2"/>
      <c r="C41" s="2">
        <v>14</v>
      </c>
      <c r="D41" s="2" t="s">
        <v>121</v>
      </c>
      <c r="E41" s="2">
        <v>0</v>
      </c>
      <c r="F41" s="2"/>
      <c r="G41" s="2">
        <v>8140</v>
      </c>
      <c r="H41" s="2"/>
      <c r="I41" s="2">
        <f>8140+1100</f>
        <v>9240</v>
      </c>
      <c r="J41" s="2"/>
      <c r="K41" s="5">
        <v>9276</v>
      </c>
      <c r="L41" s="5"/>
    </row>
    <row r="42" spans="1:12" ht="12.75">
      <c r="A42" s="2"/>
      <c r="B42" s="2"/>
      <c r="C42" s="2">
        <v>15</v>
      </c>
      <c r="D42" s="2" t="s">
        <v>46</v>
      </c>
      <c r="E42" s="2">
        <v>0</v>
      </c>
      <c r="F42" s="2"/>
      <c r="G42" s="2">
        <v>250</v>
      </c>
      <c r="H42" s="2"/>
      <c r="I42" s="2">
        <v>250</v>
      </c>
      <c r="J42" s="2"/>
      <c r="K42" s="5">
        <v>0</v>
      </c>
      <c r="L42" s="5"/>
    </row>
    <row r="43" spans="1:12" ht="12.75">
      <c r="A43" s="2"/>
      <c r="B43" s="2"/>
      <c r="C43" s="2">
        <v>16</v>
      </c>
      <c r="D43" s="2" t="s">
        <v>117</v>
      </c>
      <c r="E43" s="2"/>
      <c r="F43" s="2"/>
      <c r="G43" s="2"/>
      <c r="H43" s="2"/>
      <c r="I43" s="2">
        <v>900</v>
      </c>
      <c r="J43" s="2"/>
      <c r="K43" s="5">
        <v>571</v>
      </c>
      <c r="L43" s="5"/>
    </row>
    <row r="44" spans="1:12" ht="12.75">
      <c r="A44" s="2"/>
      <c r="B44" s="2"/>
      <c r="C44" s="2">
        <v>17</v>
      </c>
      <c r="D44" s="2" t="s">
        <v>79</v>
      </c>
      <c r="E44" s="2">
        <v>0</v>
      </c>
      <c r="F44" s="2"/>
      <c r="G44" s="2">
        <v>0</v>
      </c>
      <c r="H44" s="2"/>
      <c r="I44" s="2">
        <v>600</v>
      </c>
      <c r="J44" s="2"/>
      <c r="K44" s="5">
        <v>777</v>
      </c>
      <c r="L44" s="5"/>
    </row>
    <row r="45" spans="1:12" ht="12.75">
      <c r="A45" s="2"/>
      <c r="B45" s="2"/>
      <c r="C45" s="2"/>
      <c r="D45" s="2" t="s">
        <v>17</v>
      </c>
      <c r="E45" s="2"/>
      <c r="F45" s="2">
        <f>SUM(E28:E42)</f>
        <v>14849</v>
      </c>
      <c r="G45" s="2"/>
      <c r="H45" s="2">
        <f>SUM(G28:G42)</f>
        <v>49838</v>
      </c>
      <c r="I45" s="2"/>
      <c r="J45" s="2">
        <f>SUM(I28:I44)</f>
        <v>51839</v>
      </c>
      <c r="K45" s="5"/>
      <c r="L45" s="5">
        <f>SUM(K28:K44)</f>
        <v>46753</v>
      </c>
    </row>
    <row r="46" spans="1:12" ht="12.75">
      <c r="A46" s="2" t="s">
        <v>47</v>
      </c>
      <c r="B46" s="2" t="s">
        <v>48</v>
      </c>
      <c r="C46" s="2">
        <v>1</v>
      </c>
      <c r="D46" s="2" t="s">
        <v>49</v>
      </c>
      <c r="E46" s="2">
        <v>1500</v>
      </c>
      <c r="F46" s="2"/>
      <c r="G46" s="2">
        <v>1500</v>
      </c>
      <c r="H46" s="2"/>
      <c r="I46" s="2">
        <v>1500</v>
      </c>
      <c r="J46" s="2"/>
      <c r="K46" s="5">
        <v>1500</v>
      </c>
      <c r="L46" s="5"/>
    </row>
    <row r="47" spans="1:12" ht="12.75">
      <c r="A47" s="2"/>
      <c r="B47" s="2"/>
      <c r="C47" s="2">
        <v>2</v>
      </c>
      <c r="D47" s="2" t="s">
        <v>50</v>
      </c>
      <c r="E47" s="2">
        <v>580</v>
      </c>
      <c r="F47" s="2"/>
      <c r="G47" s="2">
        <v>580</v>
      </c>
      <c r="H47" s="2"/>
      <c r="I47" s="2">
        <v>580</v>
      </c>
      <c r="J47" s="2"/>
      <c r="K47" s="5">
        <v>580</v>
      </c>
      <c r="L47" s="5"/>
    </row>
    <row r="48" spans="1:12" ht="12.75">
      <c r="A48" s="2"/>
      <c r="B48" s="2"/>
      <c r="C48" s="2">
        <v>3</v>
      </c>
      <c r="D48" s="2" t="s">
        <v>51</v>
      </c>
      <c r="E48" s="2">
        <v>200</v>
      </c>
      <c r="F48" s="2"/>
      <c r="G48" s="2">
        <v>300</v>
      </c>
      <c r="H48" s="2"/>
      <c r="I48" s="2">
        <v>250</v>
      </c>
      <c r="J48" s="2"/>
      <c r="K48" s="5">
        <v>49</v>
      </c>
      <c r="L48" s="5"/>
    </row>
    <row r="49" spans="1:12" ht="12.75">
      <c r="A49" s="2"/>
      <c r="B49" s="2"/>
      <c r="C49" s="2">
        <v>4</v>
      </c>
      <c r="D49" s="2" t="s">
        <v>52</v>
      </c>
      <c r="E49" s="2">
        <v>670</v>
      </c>
      <c r="F49" s="2"/>
      <c r="G49" s="2">
        <v>700</v>
      </c>
      <c r="H49" s="2"/>
      <c r="I49" s="2">
        <v>750</v>
      </c>
      <c r="J49" s="2"/>
      <c r="K49" s="5">
        <v>697</v>
      </c>
      <c r="L49" s="5"/>
    </row>
    <row r="50" spans="1:12" ht="12.75">
      <c r="A50" s="2"/>
      <c r="B50" s="2"/>
      <c r="C50" s="2">
        <v>5</v>
      </c>
      <c r="D50" s="2" t="s">
        <v>53</v>
      </c>
      <c r="E50" s="2">
        <v>250</v>
      </c>
      <c r="F50" s="2"/>
      <c r="G50" s="2">
        <v>300</v>
      </c>
      <c r="H50" s="2"/>
      <c r="I50" s="2">
        <v>300</v>
      </c>
      <c r="J50" s="2"/>
      <c r="K50" s="5">
        <v>288</v>
      </c>
      <c r="L50" s="5"/>
    </row>
    <row r="51" spans="1:12" ht="12.75">
      <c r="A51" s="2"/>
      <c r="B51" s="2"/>
      <c r="C51" s="2">
        <v>6</v>
      </c>
      <c r="D51" s="2" t="s">
        <v>54</v>
      </c>
      <c r="E51" s="2">
        <v>300</v>
      </c>
      <c r="F51" s="2"/>
      <c r="G51" s="2">
        <v>750</v>
      </c>
      <c r="H51" s="2"/>
      <c r="I51" s="2">
        <v>1100</v>
      </c>
      <c r="J51" s="2"/>
      <c r="K51" s="5">
        <v>933</v>
      </c>
      <c r="L51" s="5"/>
    </row>
    <row r="52" spans="1:12" ht="12.75">
      <c r="A52" s="2"/>
      <c r="B52" s="2"/>
      <c r="C52" s="2">
        <v>7</v>
      </c>
      <c r="D52" s="2" t="s">
        <v>55</v>
      </c>
      <c r="E52" s="2">
        <v>23</v>
      </c>
      <c r="F52" s="2"/>
      <c r="G52" s="2">
        <v>23</v>
      </c>
      <c r="H52" s="2"/>
      <c r="I52" s="2">
        <v>23</v>
      </c>
      <c r="J52" s="2"/>
      <c r="K52" s="5">
        <v>23</v>
      </c>
      <c r="L52" s="5"/>
    </row>
    <row r="53" spans="1:12" ht="12.75">
      <c r="A53" s="2"/>
      <c r="B53" s="2"/>
      <c r="C53" s="2">
        <v>8</v>
      </c>
      <c r="D53" s="2" t="s">
        <v>56</v>
      </c>
      <c r="E53" s="2">
        <v>0</v>
      </c>
      <c r="F53" s="2"/>
      <c r="G53" s="2">
        <v>1950</v>
      </c>
      <c r="H53" s="2"/>
      <c r="I53" s="2">
        <v>1950</v>
      </c>
      <c r="J53" s="2"/>
      <c r="K53" s="5">
        <v>1840</v>
      </c>
      <c r="L53" s="5"/>
    </row>
    <row r="54" spans="1:12" ht="12.75">
      <c r="A54" s="2"/>
      <c r="B54" s="2"/>
      <c r="C54" s="2">
        <v>9</v>
      </c>
      <c r="D54" s="2" t="s">
        <v>57</v>
      </c>
      <c r="E54" s="2">
        <v>0</v>
      </c>
      <c r="F54" s="2"/>
      <c r="G54" s="2">
        <v>800</v>
      </c>
      <c r="H54" s="2"/>
      <c r="I54" s="2">
        <v>800</v>
      </c>
      <c r="J54" s="2"/>
      <c r="K54" s="5">
        <v>796</v>
      </c>
      <c r="L54" s="5"/>
    </row>
    <row r="55" spans="1:12" ht="12.75">
      <c r="A55" s="2"/>
      <c r="B55" s="2"/>
      <c r="C55" s="2">
        <v>10</v>
      </c>
      <c r="D55" s="2" t="s">
        <v>58</v>
      </c>
      <c r="E55" s="2">
        <v>0</v>
      </c>
      <c r="F55" s="2"/>
      <c r="G55" s="2">
        <v>100</v>
      </c>
      <c r="H55" s="2"/>
      <c r="I55" s="2">
        <v>100</v>
      </c>
      <c r="J55" s="2"/>
      <c r="K55" s="5">
        <v>138</v>
      </c>
      <c r="L55" s="5"/>
    </row>
    <row r="56" spans="1:12" ht="12.75">
      <c r="A56" s="2"/>
      <c r="B56" s="2"/>
      <c r="C56" s="2">
        <v>11</v>
      </c>
      <c r="D56" s="2" t="s">
        <v>59</v>
      </c>
      <c r="E56" s="2">
        <v>200</v>
      </c>
      <c r="F56" s="2"/>
      <c r="G56" s="2">
        <v>200</v>
      </c>
      <c r="H56" s="2"/>
      <c r="I56" s="2">
        <v>200</v>
      </c>
      <c r="J56" s="2"/>
      <c r="K56" s="5">
        <v>0</v>
      </c>
      <c r="L56" s="5"/>
    </row>
    <row r="57" spans="1:12" ht="12.75">
      <c r="A57" s="2"/>
      <c r="B57" s="2"/>
      <c r="C57" s="2"/>
      <c r="D57" s="2" t="s">
        <v>17</v>
      </c>
      <c r="E57" s="2"/>
      <c r="F57" s="2">
        <f>SUM(E46:E56)</f>
        <v>3723</v>
      </c>
      <c r="G57" s="2"/>
      <c r="H57" s="2">
        <f>SUM(G46:G56)</f>
        <v>7203</v>
      </c>
      <c r="I57" s="2"/>
      <c r="J57" s="2">
        <f>SUM(I46:I56)</f>
        <v>7553</v>
      </c>
      <c r="K57" s="5"/>
      <c r="L57" s="5">
        <f>SUM(K46:K56)</f>
        <v>6844</v>
      </c>
    </row>
    <row r="58" spans="1:12" ht="12.75">
      <c r="A58" s="2" t="s">
        <v>60</v>
      </c>
      <c r="B58" s="2" t="s">
        <v>61</v>
      </c>
      <c r="C58" s="2"/>
      <c r="D58" s="2"/>
      <c r="E58" s="2">
        <v>1850</v>
      </c>
      <c r="F58" s="2">
        <f>SUM(E58:E58)</f>
        <v>1850</v>
      </c>
      <c r="G58" s="2">
        <v>1850</v>
      </c>
      <c r="H58" s="2">
        <f>SUM(G58:G58)</f>
        <v>1850</v>
      </c>
      <c r="I58" s="2">
        <v>2570</v>
      </c>
      <c r="J58" s="2">
        <f>SUM(I58:I58)</f>
        <v>2570</v>
      </c>
      <c r="K58" s="5">
        <v>2555</v>
      </c>
      <c r="L58" s="5">
        <f>SUM(K58)</f>
        <v>2555</v>
      </c>
    </row>
    <row r="59" spans="1:12" ht="12.75">
      <c r="A59" s="2" t="s">
        <v>62</v>
      </c>
      <c r="B59" s="2" t="s">
        <v>63</v>
      </c>
      <c r="C59" s="2"/>
      <c r="D59" s="2"/>
      <c r="E59" s="2">
        <v>1500</v>
      </c>
      <c r="F59" s="2">
        <f>SUM(E59:E59)</f>
        <v>1500</v>
      </c>
      <c r="G59" s="2">
        <v>1500</v>
      </c>
      <c r="H59" s="2">
        <f>SUM(G59:G59)</f>
        <v>1500</v>
      </c>
      <c r="I59" s="2">
        <v>1500</v>
      </c>
      <c r="J59" s="2">
        <f>SUM(I59:I59)</f>
        <v>1500</v>
      </c>
      <c r="K59" s="5">
        <v>1694</v>
      </c>
      <c r="L59" s="5">
        <f>SUM(K59)</f>
        <v>1694</v>
      </c>
    </row>
    <row r="60" spans="1:12" ht="12.75">
      <c r="A60" s="2" t="s">
        <v>64</v>
      </c>
      <c r="B60" s="2" t="s">
        <v>65</v>
      </c>
      <c r="C60" s="2"/>
      <c r="D60" s="2"/>
      <c r="E60" s="2">
        <v>0</v>
      </c>
      <c r="F60" s="2">
        <f>SUM(E60:E60)</f>
        <v>0</v>
      </c>
      <c r="G60" s="2">
        <v>4373</v>
      </c>
      <c r="H60" s="2">
        <f>SUM(G60:G60)</f>
        <v>4373</v>
      </c>
      <c r="I60" s="2">
        <v>2555</v>
      </c>
      <c r="J60" s="2">
        <f>SUM(I60:I60)</f>
        <v>2555</v>
      </c>
      <c r="K60" s="5">
        <v>4419</v>
      </c>
      <c r="L60" s="5">
        <f>SUM(K60)</f>
        <v>4419</v>
      </c>
    </row>
    <row r="61" spans="1:12" ht="12.75">
      <c r="A61" s="2"/>
      <c r="B61" s="2" t="s">
        <v>17</v>
      </c>
      <c r="C61" s="2"/>
      <c r="D61" s="2"/>
      <c r="E61" s="2"/>
      <c r="F61" s="2">
        <f>SUM(E3:E60)</f>
        <v>36682</v>
      </c>
      <c r="G61" s="2"/>
      <c r="H61" s="2">
        <f>SUM(G3:G60)</f>
        <v>81949</v>
      </c>
      <c r="I61" s="2"/>
      <c r="J61" s="2">
        <f>SUM(I3:I60)</f>
        <v>84032</v>
      </c>
      <c r="K61" s="5"/>
      <c r="L61" s="5">
        <f>SUM(K3:K60)</f>
        <v>79973</v>
      </c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8" ht="13.5" customHeight="1"/>
  </sheetData>
  <printOptions/>
  <pageMargins left="0.75" right="0.75" top="1" bottom="1" header="0.4921259845" footer="0.4921259845"/>
  <pageSetup horizontalDpi="300" verticalDpi="300" orientation="portrait" paperSize="9" scale="73" r:id="rId1"/>
  <headerFooter alignWithMargins="0">
    <oddHeader>&amp;C&amp;"Arial CE,tučné\&amp;20Výsledek hospodaření rok 1999</oddHeader>
    <oddFooter>&amp;R31.1.2000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J15" sqref="J15:J16"/>
    </sheetView>
  </sheetViews>
  <sheetFormatPr defaultColWidth="9.00390625" defaultRowHeight="12.75"/>
  <sheetData>
    <row r="2" spans="1:2" ht="12.75">
      <c r="A2" t="s">
        <v>187</v>
      </c>
      <c r="B2" t="s">
        <v>186</v>
      </c>
    </row>
    <row r="3" spans="1:3" ht="12.75">
      <c r="A3">
        <v>1</v>
      </c>
      <c r="B3">
        <v>0</v>
      </c>
      <c r="C3">
        <v>0</v>
      </c>
    </row>
    <row r="4" spans="1:3" ht="12.75">
      <c r="A4">
        <v>2</v>
      </c>
      <c r="B4">
        <v>1386</v>
      </c>
      <c r="C4">
        <f aca="true" t="shared" si="0" ref="C4:C14">+C3+B4</f>
        <v>1386</v>
      </c>
    </row>
    <row r="5" spans="1:3" ht="12.75">
      <c r="A5">
        <v>3</v>
      </c>
      <c r="B5">
        <v>779</v>
      </c>
      <c r="C5">
        <f t="shared" si="0"/>
        <v>2165</v>
      </c>
    </row>
    <row r="6" spans="1:3" ht="12.75">
      <c r="A6">
        <v>4</v>
      </c>
      <c r="B6">
        <v>755</v>
      </c>
      <c r="C6">
        <f t="shared" si="0"/>
        <v>2920</v>
      </c>
    </row>
    <row r="7" spans="1:3" ht="12.75">
      <c r="A7">
        <v>5</v>
      </c>
      <c r="B7">
        <v>3212</v>
      </c>
      <c r="C7">
        <f t="shared" si="0"/>
        <v>6132</v>
      </c>
    </row>
    <row r="8" spans="1:3" ht="12.75">
      <c r="A8">
        <v>6</v>
      </c>
      <c r="B8">
        <v>1186</v>
      </c>
      <c r="C8">
        <f t="shared" si="0"/>
        <v>7318</v>
      </c>
    </row>
    <row r="9" spans="1:3" ht="12.75">
      <c r="A9">
        <v>7</v>
      </c>
      <c r="B9">
        <v>2513</v>
      </c>
      <c r="C9">
        <f t="shared" si="0"/>
        <v>9831</v>
      </c>
    </row>
    <row r="10" spans="1:3" ht="12.75">
      <c r="A10">
        <v>8</v>
      </c>
      <c r="B10">
        <v>997</v>
      </c>
      <c r="C10">
        <f t="shared" si="0"/>
        <v>10828</v>
      </c>
    </row>
    <row r="11" spans="1:3" ht="12.75">
      <c r="A11">
        <v>9</v>
      </c>
      <c r="C11">
        <f t="shared" si="0"/>
        <v>10828</v>
      </c>
    </row>
    <row r="12" spans="1:3" ht="12.75">
      <c r="A12">
        <v>10</v>
      </c>
      <c r="C12">
        <f t="shared" si="0"/>
        <v>10828</v>
      </c>
    </row>
    <row r="13" spans="1:3" ht="12.75">
      <c r="A13">
        <v>11</v>
      </c>
      <c r="C13">
        <f t="shared" si="0"/>
        <v>10828</v>
      </c>
    </row>
    <row r="14" spans="1:3" ht="12.75">
      <c r="A14">
        <v>12</v>
      </c>
      <c r="C14">
        <f t="shared" si="0"/>
        <v>10828</v>
      </c>
    </row>
    <row r="15" spans="1:2" ht="12.75">
      <c r="A15" t="s">
        <v>185</v>
      </c>
      <c r="B15">
        <f>SUM(B4:B14)</f>
        <v>10828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8">
      <selection activeCell="K54" sqref="K54"/>
    </sheetView>
  </sheetViews>
  <sheetFormatPr defaultColWidth="9.00390625" defaultRowHeight="12.75"/>
  <cols>
    <col min="1" max="1" width="4.625" style="0" customWidth="1"/>
    <col min="2" max="2" width="11.125" style="0" customWidth="1"/>
    <col min="3" max="3" width="3.00390625" style="0" customWidth="1"/>
    <col min="4" max="4" width="16.875" style="0" customWidth="1"/>
    <col min="6" max="6" width="7.875" style="0" customWidth="1"/>
    <col min="8" max="8" width="7.625" style="0" customWidth="1"/>
    <col min="10" max="10" width="7.25390625" style="0" customWidth="1"/>
    <col min="11" max="11" width="7.00390625" style="0" customWidth="1"/>
    <col min="12" max="12" width="7.25390625" style="0" customWidth="1"/>
  </cols>
  <sheetData>
    <row r="1" spans="1:12" ht="12.75">
      <c r="A1" s="4"/>
      <c r="B1" s="4"/>
      <c r="C1" s="4"/>
      <c r="D1" s="4" t="s">
        <v>66</v>
      </c>
      <c r="E1" s="4"/>
      <c r="F1" s="4"/>
      <c r="G1" s="4"/>
      <c r="H1" s="4"/>
      <c r="I1" s="4"/>
      <c r="J1" s="4"/>
      <c r="K1" s="5"/>
      <c r="L1" s="5"/>
    </row>
    <row r="2" spans="1:12" ht="12.75">
      <c r="A2" s="5" t="s">
        <v>1</v>
      </c>
      <c r="B2" s="5" t="s">
        <v>2</v>
      </c>
      <c r="C2" s="5" t="s">
        <v>67</v>
      </c>
      <c r="D2" s="5" t="s">
        <v>3</v>
      </c>
      <c r="E2" s="5" t="s">
        <v>4</v>
      </c>
      <c r="F2" s="5" t="s">
        <v>5</v>
      </c>
      <c r="G2" s="5" t="s">
        <v>114</v>
      </c>
      <c r="H2" s="5" t="s">
        <v>5</v>
      </c>
      <c r="I2" s="5" t="s">
        <v>119</v>
      </c>
      <c r="J2" s="5" t="s">
        <v>5</v>
      </c>
      <c r="K2" s="5" t="s">
        <v>126</v>
      </c>
      <c r="L2" s="5" t="s">
        <v>5</v>
      </c>
    </row>
    <row r="3" spans="1:12" ht="12.75">
      <c r="A3" s="5" t="s">
        <v>6</v>
      </c>
      <c r="B3" s="5" t="s">
        <v>7</v>
      </c>
      <c r="C3" s="5">
        <v>1</v>
      </c>
      <c r="D3" s="5" t="s">
        <v>68</v>
      </c>
      <c r="E3" s="5">
        <v>0</v>
      </c>
      <c r="F3" s="5"/>
      <c r="G3" s="5">
        <v>3</v>
      </c>
      <c r="H3" s="5"/>
      <c r="I3" s="5">
        <v>3</v>
      </c>
      <c r="J3" s="5"/>
      <c r="K3" s="5">
        <v>3</v>
      </c>
      <c r="L3" s="5"/>
    </row>
    <row r="4" spans="1:12" ht="12.75">
      <c r="A4" s="5"/>
      <c r="B4" s="5"/>
      <c r="C4" s="5">
        <v>2</v>
      </c>
      <c r="D4" s="5" t="s">
        <v>69</v>
      </c>
      <c r="E4" s="5">
        <v>40</v>
      </c>
      <c r="F4" s="5"/>
      <c r="G4" s="5">
        <v>40</v>
      </c>
      <c r="H4" s="5"/>
      <c r="I4" s="5">
        <v>60</v>
      </c>
      <c r="J4" s="5"/>
      <c r="K4" s="5">
        <v>58</v>
      </c>
      <c r="L4" s="5"/>
    </row>
    <row r="5" spans="1:12" ht="12.75">
      <c r="A5" s="5"/>
      <c r="B5" s="5"/>
      <c r="C5" s="5">
        <v>3</v>
      </c>
      <c r="D5" s="5" t="s">
        <v>70</v>
      </c>
      <c r="E5" s="5">
        <v>40</v>
      </c>
      <c r="F5" s="5"/>
      <c r="G5" s="5">
        <v>48</v>
      </c>
      <c r="H5" s="5"/>
      <c r="I5" s="5">
        <v>50</v>
      </c>
      <c r="J5" s="5"/>
      <c r="K5" s="5">
        <v>52</v>
      </c>
      <c r="L5" s="5"/>
    </row>
    <row r="6" spans="1:12" ht="12.75">
      <c r="A6" s="5"/>
      <c r="B6" s="5"/>
      <c r="C6" s="5">
        <v>4</v>
      </c>
      <c r="D6" s="5" t="s">
        <v>9</v>
      </c>
      <c r="E6" s="5">
        <v>125</v>
      </c>
      <c r="F6" s="5"/>
      <c r="G6" s="5">
        <v>125</v>
      </c>
      <c r="H6" s="5"/>
      <c r="I6" s="5">
        <v>125</v>
      </c>
      <c r="J6" s="5"/>
      <c r="K6" s="5">
        <v>87</v>
      </c>
      <c r="L6" s="5"/>
    </row>
    <row r="7" spans="1:12" ht="12.75">
      <c r="A7" s="5"/>
      <c r="B7" s="5"/>
      <c r="C7" s="5">
        <v>5</v>
      </c>
      <c r="D7" s="5" t="s">
        <v>10</v>
      </c>
      <c r="E7" s="5">
        <v>220</v>
      </c>
      <c r="F7" s="5"/>
      <c r="G7" s="5">
        <v>220</v>
      </c>
      <c r="H7" s="5"/>
      <c r="I7" s="5">
        <v>220</v>
      </c>
      <c r="J7" s="5"/>
      <c r="K7" s="5">
        <v>222</v>
      </c>
      <c r="L7" s="5"/>
    </row>
    <row r="8" spans="1:12" ht="12.75">
      <c r="A8" s="5"/>
      <c r="B8" s="5"/>
      <c r="C8" s="5">
        <v>6</v>
      </c>
      <c r="D8" s="5" t="s">
        <v>12</v>
      </c>
      <c r="E8" s="5">
        <v>50</v>
      </c>
      <c r="F8" s="5"/>
      <c r="G8" s="5">
        <v>50</v>
      </c>
      <c r="H8" s="5"/>
      <c r="I8" s="5">
        <v>60</v>
      </c>
      <c r="J8" s="5"/>
      <c r="K8" s="5">
        <v>56</v>
      </c>
      <c r="L8" s="5"/>
    </row>
    <row r="9" spans="1:12" ht="12.75">
      <c r="A9" s="5"/>
      <c r="B9" s="5"/>
      <c r="C9" s="5">
        <v>7</v>
      </c>
      <c r="D9" s="5" t="s">
        <v>13</v>
      </c>
      <c r="E9" s="5">
        <v>1300</v>
      </c>
      <c r="F9" s="5"/>
      <c r="G9" s="5">
        <v>1300</v>
      </c>
      <c r="H9" s="5"/>
      <c r="I9" s="5">
        <v>1300</v>
      </c>
      <c r="J9" s="5"/>
      <c r="K9" s="5">
        <v>1429</v>
      </c>
      <c r="L9" s="5"/>
    </row>
    <row r="10" spans="1:12" ht="12.75">
      <c r="A10" s="5"/>
      <c r="B10" s="5"/>
      <c r="C10" s="5">
        <v>8</v>
      </c>
      <c r="D10" s="5" t="s">
        <v>14</v>
      </c>
      <c r="E10" s="5">
        <v>350</v>
      </c>
      <c r="F10" s="5"/>
      <c r="G10" s="5">
        <v>350</v>
      </c>
      <c r="H10" s="5"/>
      <c r="I10" s="5">
        <v>350</v>
      </c>
      <c r="J10" s="5"/>
      <c r="K10" s="5">
        <v>344</v>
      </c>
      <c r="L10" s="5"/>
    </row>
    <row r="11" spans="1:12" ht="12.75">
      <c r="A11" s="5"/>
      <c r="B11" s="5"/>
      <c r="C11" s="5"/>
      <c r="D11" s="5" t="s">
        <v>17</v>
      </c>
      <c r="E11" s="5"/>
      <c r="F11" s="5">
        <f>SUM(E3:E10)</f>
        <v>2125</v>
      </c>
      <c r="G11" s="5"/>
      <c r="H11" s="5">
        <f>SUM(G3:G10)</f>
        <v>2136</v>
      </c>
      <c r="I11" s="5"/>
      <c r="J11" s="5">
        <f>SUM(I3:I10)</f>
        <v>2168</v>
      </c>
      <c r="K11" s="5"/>
      <c r="L11" s="5">
        <f>SUM(K3:K10)</f>
        <v>2251</v>
      </c>
    </row>
    <row r="12" spans="1:12" ht="12.75">
      <c r="A12" s="5" t="s">
        <v>18</v>
      </c>
      <c r="B12" s="5" t="s">
        <v>71</v>
      </c>
      <c r="C12" s="5">
        <v>1</v>
      </c>
      <c r="D12" s="5" t="s">
        <v>72</v>
      </c>
      <c r="E12" s="5">
        <v>2149</v>
      </c>
      <c r="F12" s="5"/>
      <c r="G12" s="5">
        <v>2149</v>
      </c>
      <c r="H12" s="5"/>
      <c r="I12" s="5">
        <v>2149</v>
      </c>
      <c r="J12" s="5"/>
      <c r="K12" s="5">
        <v>2149</v>
      </c>
      <c r="L12" s="5"/>
    </row>
    <row r="13" spans="1:12" ht="12.75">
      <c r="A13" s="5"/>
      <c r="B13" s="5"/>
      <c r="C13" s="5">
        <v>2</v>
      </c>
      <c r="D13" s="5" t="s">
        <v>73</v>
      </c>
      <c r="E13" s="5">
        <v>1420</v>
      </c>
      <c r="F13" s="5"/>
      <c r="G13" s="5">
        <v>1420</v>
      </c>
      <c r="H13" s="5"/>
      <c r="I13" s="5">
        <v>1420</v>
      </c>
      <c r="J13" s="5"/>
      <c r="K13" s="5">
        <v>1478</v>
      </c>
      <c r="L13" s="5"/>
    </row>
    <row r="14" spans="1:12" ht="12.75">
      <c r="A14" s="5"/>
      <c r="B14" s="5"/>
      <c r="C14" s="5">
        <v>3</v>
      </c>
      <c r="D14" s="5" t="s">
        <v>74</v>
      </c>
      <c r="E14" s="5">
        <v>0</v>
      </c>
      <c r="F14" s="5"/>
      <c r="G14" s="5">
        <v>0</v>
      </c>
      <c r="H14" s="5"/>
      <c r="I14" s="5">
        <v>0</v>
      </c>
      <c r="J14" s="5"/>
      <c r="K14" s="5">
        <v>0</v>
      </c>
      <c r="L14" s="5"/>
    </row>
    <row r="15" spans="1:12" ht="12.75">
      <c r="A15" s="5"/>
      <c r="B15" s="5"/>
      <c r="C15" s="5">
        <v>4</v>
      </c>
      <c r="D15" s="5" t="s">
        <v>75</v>
      </c>
      <c r="E15" s="5">
        <v>226</v>
      </c>
      <c r="F15" s="5"/>
      <c r="G15" s="5">
        <v>226</v>
      </c>
      <c r="H15" s="5"/>
      <c r="I15" s="5">
        <v>226</v>
      </c>
      <c r="J15" s="5"/>
      <c r="K15" s="5">
        <v>226</v>
      </c>
      <c r="L15" s="5"/>
    </row>
    <row r="16" spans="1:12" ht="12.75">
      <c r="A16" s="5"/>
      <c r="B16" s="5"/>
      <c r="C16" s="5">
        <v>5</v>
      </c>
      <c r="D16" s="5" t="s">
        <v>28</v>
      </c>
      <c r="E16" s="5">
        <v>35</v>
      </c>
      <c r="F16" s="5"/>
      <c r="G16" s="5">
        <v>82</v>
      </c>
      <c r="H16" s="5"/>
      <c r="I16" s="5">
        <v>82</v>
      </c>
      <c r="J16" s="5"/>
      <c r="K16" s="5">
        <v>415</v>
      </c>
      <c r="L16" s="5"/>
    </row>
    <row r="17" spans="1:12" ht="12.75">
      <c r="A17" s="5"/>
      <c r="B17" s="5"/>
      <c r="C17" s="5">
        <v>6</v>
      </c>
      <c r="D17" s="5" t="s">
        <v>76</v>
      </c>
      <c r="E17" s="5">
        <v>1850</v>
      </c>
      <c r="F17" s="5"/>
      <c r="G17" s="5">
        <v>1850</v>
      </c>
      <c r="H17" s="5"/>
      <c r="I17" s="5">
        <v>2570</v>
      </c>
      <c r="J17" s="5"/>
      <c r="K17" s="5">
        <v>2573</v>
      </c>
      <c r="L17" s="5"/>
    </row>
    <row r="18" spans="1:12" ht="12.75">
      <c r="A18" s="5"/>
      <c r="B18" s="5"/>
      <c r="C18" s="5">
        <v>7</v>
      </c>
      <c r="D18" s="5" t="s">
        <v>45</v>
      </c>
      <c r="E18" s="5">
        <v>820</v>
      </c>
      <c r="F18" s="5"/>
      <c r="G18" s="5">
        <v>100</v>
      </c>
      <c r="H18" s="5"/>
      <c r="I18" s="5">
        <v>100</v>
      </c>
      <c r="J18" s="5"/>
      <c r="K18" s="5">
        <v>100</v>
      </c>
      <c r="L18" s="5"/>
    </row>
    <row r="19" spans="1:12" ht="12.75">
      <c r="A19" s="5"/>
      <c r="B19" s="5"/>
      <c r="C19" s="5">
        <v>8</v>
      </c>
      <c r="D19" s="5" t="s">
        <v>120</v>
      </c>
      <c r="E19" s="5">
        <v>0</v>
      </c>
      <c r="F19" s="5"/>
      <c r="G19" s="5">
        <v>6660</v>
      </c>
      <c r="H19" s="5"/>
      <c r="I19" s="5">
        <v>6660</v>
      </c>
      <c r="J19" s="5"/>
      <c r="K19" s="5">
        <v>6660</v>
      </c>
      <c r="L19" s="5"/>
    </row>
    <row r="20" spans="1:12" ht="12.75">
      <c r="A20" s="5"/>
      <c r="B20" s="5"/>
      <c r="C20" s="5">
        <v>9</v>
      </c>
      <c r="D20" s="5" t="s">
        <v>122</v>
      </c>
      <c r="E20" s="5">
        <v>0</v>
      </c>
      <c r="F20" s="5"/>
      <c r="G20" s="5">
        <v>4900</v>
      </c>
      <c r="H20" s="5"/>
      <c r="I20" s="5">
        <v>4900</v>
      </c>
      <c r="J20" s="5"/>
      <c r="K20" s="5">
        <v>0</v>
      </c>
      <c r="L20" s="5"/>
    </row>
    <row r="21" spans="1:12" ht="12.75">
      <c r="A21" s="5"/>
      <c r="B21" s="5"/>
      <c r="C21" s="5">
        <v>10</v>
      </c>
      <c r="D21" s="5" t="s">
        <v>121</v>
      </c>
      <c r="E21" s="5">
        <v>0</v>
      </c>
      <c r="F21" s="5"/>
      <c r="G21" s="5">
        <v>8140</v>
      </c>
      <c r="H21" s="5"/>
      <c r="I21" s="5">
        <v>8140</v>
      </c>
      <c r="J21" s="5"/>
      <c r="K21" s="5">
        <v>8140</v>
      </c>
      <c r="L21" s="5"/>
    </row>
    <row r="22" spans="1:12" ht="12.75">
      <c r="A22" s="5"/>
      <c r="B22" s="5"/>
      <c r="C22" s="5">
        <v>11</v>
      </c>
      <c r="D22" s="5" t="s">
        <v>77</v>
      </c>
      <c r="E22" s="5">
        <v>0</v>
      </c>
      <c r="F22" s="5"/>
      <c r="G22" s="5">
        <v>200</v>
      </c>
      <c r="H22" s="5"/>
      <c r="I22" s="5">
        <v>200</v>
      </c>
      <c r="J22" s="5"/>
      <c r="K22" s="5">
        <v>200</v>
      </c>
      <c r="L22" s="5"/>
    </row>
    <row r="23" spans="1:12" ht="12.75">
      <c r="A23" s="5"/>
      <c r="B23" s="5"/>
      <c r="C23" s="5">
        <v>12</v>
      </c>
      <c r="D23" s="5" t="s">
        <v>78</v>
      </c>
      <c r="E23" s="5">
        <v>0</v>
      </c>
      <c r="F23" s="5"/>
      <c r="G23" s="5">
        <v>1550</v>
      </c>
      <c r="H23" s="5"/>
      <c r="I23" s="5">
        <v>1550</v>
      </c>
      <c r="J23" s="5"/>
      <c r="K23" s="5">
        <v>1600</v>
      </c>
      <c r="L23" s="5"/>
    </row>
    <row r="24" spans="1:12" ht="12.75">
      <c r="A24" s="5"/>
      <c r="B24" s="5"/>
      <c r="C24" s="5">
        <v>13</v>
      </c>
      <c r="D24" s="5" t="s">
        <v>79</v>
      </c>
      <c r="E24" s="5">
        <v>0</v>
      </c>
      <c r="F24" s="5"/>
      <c r="G24" s="5">
        <v>0</v>
      </c>
      <c r="H24" s="5"/>
      <c r="I24" s="5">
        <v>600</v>
      </c>
      <c r="J24" s="5"/>
      <c r="K24" s="5">
        <v>600</v>
      </c>
      <c r="L24" s="5"/>
    </row>
    <row r="25" spans="1:12" ht="12.75">
      <c r="A25" s="5"/>
      <c r="B25" s="5"/>
      <c r="C25" s="5"/>
      <c r="D25" s="5" t="s">
        <v>5</v>
      </c>
      <c r="E25" s="5"/>
      <c r="F25" s="5">
        <f>SUM(E12:E24)</f>
        <v>6500</v>
      </c>
      <c r="G25" s="5"/>
      <c r="H25" s="5">
        <f>SUM(G12:G24)</f>
        <v>27277</v>
      </c>
      <c r="I25" s="5"/>
      <c r="J25" s="5">
        <f>SUM(I12:I24)</f>
        <v>28597</v>
      </c>
      <c r="K25" s="5"/>
      <c r="L25" s="5">
        <f>SUM(K12:K24)</f>
        <v>24141</v>
      </c>
    </row>
    <row r="26" spans="1:12" ht="12.75">
      <c r="A26" s="5" t="s">
        <v>29</v>
      </c>
      <c r="B26" s="5" t="s">
        <v>80</v>
      </c>
      <c r="C26" s="5">
        <v>1</v>
      </c>
      <c r="D26" s="5" t="s">
        <v>81</v>
      </c>
      <c r="E26" s="5">
        <v>4500</v>
      </c>
      <c r="F26" s="5"/>
      <c r="G26" s="5">
        <v>5200</v>
      </c>
      <c r="H26" s="5"/>
      <c r="I26" s="5">
        <v>5200</v>
      </c>
      <c r="J26" s="5"/>
      <c r="K26" s="5">
        <v>5607</v>
      </c>
      <c r="L26" s="5"/>
    </row>
    <row r="27" spans="1:12" ht="12.75">
      <c r="A27" s="5"/>
      <c r="B27" s="5"/>
      <c r="C27" s="5">
        <v>2</v>
      </c>
      <c r="D27" s="5" t="s">
        <v>82</v>
      </c>
      <c r="E27" s="5">
        <v>3300</v>
      </c>
      <c r="F27" s="5"/>
      <c r="G27" s="5">
        <v>4000</v>
      </c>
      <c r="H27" s="5"/>
      <c r="I27" s="5">
        <v>4000</v>
      </c>
      <c r="J27" s="5"/>
      <c r="K27" s="5">
        <v>5153</v>
      </c>
      <c r="L27" s="5"/>
    </row>
    <row r="28" spans="1:12" ht="12.75">
      <c r="A28" s="5"/>
      <c r="B28" s="5"/>
      <c r="C28" s="5">
        <v>3</v>
      </c>
      <c r="D28" s="5" t="s">
        <v>83</v>
      </c>
      <c r="E28" s="5">
        <v>3300</v>
      </c>
      <c r="F28" s="5"/>
      <c r="G28" s="5">
        <v>3000</v>
      </c>
      <c r="H28" s="5"/>
      <c r="I28" s="5">
        <v>3000</v>
      </c>
      <c r="J28" s="5"/>
      <c r="K28" s="5">
        <v>3536</v>
      </c>
      <c r="L28" s="5"/>
    </row>
    <row r="29" spans="1:12" ht="12.75">
      <c r="A29" s="5"/>
      <c r="B29" s="5"/>
      <c r="C29" s="5">
        <v>4</v>
      </c>
      <c r="D29" s="5" t="s">
        <v>84</v>
      </c>
      <c r="E29" s="5">
        <v>1200</v>
      </c>
      <c r="F29" s="5"/>
      <c r="G29" s="5">
        <v>1200</v>
      </c>
      <c r="H29" s="5"/>
      <c r="I29" s="5">
        <v>1200</v>
      </c>
      <c r="J29" s="5"/>
      <c r="K29" s="5">
        <v>1409</v>
      </c>
      <c r="L29" s="5"/>
    </row>
    <row r="30" spans="1:12" ht="12.75">
      <c r="A30" s="5"/>
      <c r="B30" s="5"/>
      <c r="C30" s="5"/>
      <c r="D30" s="5" t="s">
        <v>17</v>
      </c>
      <c r="E30" s="5"/>
      <c r="F30" s="5">
        <f>SUM(E26:E29)</f>
        <v>12300</v>
      </c>
      <c r="G30" s="5"/>
      <c r="H30" s="5">
        <f>SUM(G26:G29)</f>
        <v>13400</v>
      </c>
      <c r="I30" s="5"/>
      <c r="J30" s="5">
        <f>SUM(I26:I29)</f>
        <v>13400</v>
      </c>
      <c r="K30" s="5"/>
      <c r="L30" s="5">
        <f>SUM(K26:K29)</f>
        <v>15705</v>
      </c>
    </row>
    <row r="31" spans="1:12" ht="12.75">
      <c r="A31" s="5" t="s">
        <v>35</v>
      </c>
      <c r="B31" s="5" t="s">
        <v>85</v>
      </c>
      <c r="C31" s="5"/>
      <c r="D31" s="5" t="s">
        <v>86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>
        <v>1</v>
      </c>
      <c r="D32" s="5" t="s">
        <v>87</v>
      </c>
      <c r="E32" s="5">
        <v>5</v>
      </c>
      <c r="F32" s="5"/>
      <c r="G32" s="5">
        <v>6</v>
      </c>
      <c r="H32" s="5"/>
      <c r="I32" s="5">
        <v>10</v>
      </c>
      <c r="J32" s="5"/>
      <c r="K32" s="5">
        <v>10</v>
      </c>
      <c r="L32" s="5"/>
    </row>
    <row r="33" spans="1:12" ht="12.75">
      <c r="A33" s="5"/>
      <c r="B33" s="5"/>
      <c r="C33" s="5">
        <v>2</v>
      </c>
      <c r="D33" s="5" t="s">
        <v>88</v>
      </c>
      <c r="E33" s="5">
        <v>120</v>
      </c>
      <c r="F33" s="5"/>
      <c r="G33" s="5">
        <v>120</v>
      </c>
      <c r="H33" s="5"/>
      <c r="I33" s="5">
        <v>120</v>
      </c>
      <c r="J33" s="5"/>
      <c r="K33" s="5">
        <v>124</v>
      </c>
      <c r="L33" s="5"/>
    </row>
    <row r="34" spans="1:12" ht="12.75">
      <c r="A34" s="5"/>
      <c r="B34" s="5"/>
      <c r="C34" s="5">
        <v>3</v>
      </c>
      <c r="D34" s="5" t="s">
        <v>89</v>
      </c>
      <c r="E34" s="5">
        <v>5</v>
      </c>
      <c r="F34" s="5"/>
      <c r="G34" s="5">
        <v>4</v>
      </c>
      <c r="H34" s="5"/>
      <c r="I34" s="5">
        <v>10</v>
      </c>
      <c r="J34" s="5"/>
      <c r="K34" s="5">
        <v>7</v>
      </c>
      <c r="L34" s="5"/>
    </row>
    <row r="35" spans="1:12" ht="12.75">
      <c r="A35" s="5"/>
      <c r="B35" s="5"/>
      <c r="C35" s="5">
        <v>4</v>
      </c>
      <c r="D35" s="5" t="s">
        <v>90</v>
      </c>
      <c r="E35" s="5">
        <v>600</v>
      </c>
      <c r="F35" s="5"/>
      <c r="G35" s="5">
        <v>600</v>
      </c>
      <c r="H35" s="5"/>
      <c r="I35" s="5">
        <v>600</v>
      </c>
      <c r="J35" s="5"/>
      <c r="K35" s="5">
        <v>483</v>
      </c>
      <c r="L35" s="5"/>
    </row>
    <row r="36" spans="1:12" ht="12.75">
      <c r="A36" s="5"/>
      <c r="B36" s="5"/>
      <c r="C36" s="5">
        <v>5</v>
      </c>
      <c r="D36" s="5" t="s">
        <v>91</v>
      </c>
      <c r="E36" s="5">
        <v>40</v>
      </c>
      <c r="F36" s="5"/>
      <c r="G36" s="5">
        <v>40</v>
      </c>
      <c r="H36" s="5"/>
      <c r="I36" s="5">
        <v>40</v>
      </c>
      <c r="J36" s="5"/>
      <c r="K36" s="5">
        <v>52</v>
      </c>
      <c r="L36" s="5"/>
    </row>
    <row r="37" spans="1:12" ht="12.75">
      <c r="A37" s="5"/>
      <c r="B37" s="5"/>
      <c r="C37" s="5">
        <v>6</v>
      </c>
      <c r="D37" s="5" t="s">
        <v>92</v>
      </c>
      <c r="E37" s="5">
        <v>0</v>
      </c>
      <c r="F37" s="5"/>
      <c r="G37" s="5">
        <v>100</v>
      </c>
      <c r="H37" s="5"/>
      <c r="I37" s="5">
        <v>125</v>
      </c>
      <c r="J37" s="5"/>
      <c r="K37" s="5">
        <v>163</v>
      </c>
      <c r="L37" s="5"/>
    </row>
    <row r="38" spans="1:12" ht="12.75">
      <c r="A38" s="5"/>
      <c r="B38" s="5"/>
      <c r="C38" s="5"/>
      <c r="D38" s="5" t="s">
        <v>93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>
        <v>7</v>
      </c>
      <c r="D39" s="5" t="s">
        <v>94</v>
      </c>
      <c r="E39" s="5">
        <v>35</v>
      </c>
      <c r="F39" s="5"/>
      <c r="G39" s="5">
        <v>35</v>
      </c>
      <c r="H39" s="5"/>
      <c r="I39" s="5">
        <v>36</v>
      </c>
      <c r="J39" s="5"/>
      <c r="K39" s="5">
        <v>37</v>
      </c>
      <c r="L39" s="5"/>
    </row>
    <row r="40" spans="1:12" ht="12.75">
      <c r="A40" s="5"/>
      <c r="B40" s="5"/>
      <c r="C40" s="5">
        <v>8</v>
      </c>
      <c r="D40" s="5" t="s">
        <v>95</v>
      </c>
      <c r="E40" s="5">
        <v>260</v>
      </c>
      <c r="F40" s="5"/>
      <c r="G40" s="5">
        <v>300</v>
      </c>
      <c r="H40" s="5"/>
      <c r="I40" s="5">
        <v>300</v>
      </c>
      <c r="J40" s="5"/>
      <c r="K40" s="5">
        <v>258</v>
      </c>
      <c r="L40" s="5"/>
    </row>
    <row r="41" spans="1:12" ht="12.75">
      <c r="A41" s="5"/>
      <c r="B41" s="5"/>
      <c r="C41" s="5">
        <v>9</v>
      </c>
      <c r="D41" s="5" t="s">
        <v>96</v>
      </c>
      <c r="E41" s="5">
        <v>90</v>
      </c>
      <c r="F41" s="5"/>
      <c r="G41" s="5">
        <v>90</v>
      </c>
      <c r="H41" s="5"/>
      <c r="I41" s="5">
        <v>90</v>
      </c>
      <c r="J41" s="5"/>
      <c r="K41" s="5">
        <v>80</v>
      </c>
      <c r="L41" s="5"/>
    </row>
    <row r="42" spans="1:12" ht="12.75">
      <c r="A42" s="5"/>
      <c r="B42" s="5"/>
      <c r="C42" s="5">
        <v>10</v>
      </c>
      <c r="D42" s="5" t="s">
        <v>97</v>
      </c>
      <c r="E42" s="5">
        <v>10</v>
      </c>
      <c r="F42" s="5"/>
      <c r="G42" s="5">
        <v>40</v>
      </c>
      <c r="H42" s="5"/>
      <c r="I42" s="5">
        <v>60</v>
      </c>
      <c r="J42" s="5"/>
      <c r="K42" s="5">
        <v>63</v>
      </c>
      <c r="L42" s="5"/>
    </row>
    <row r="43" spans="1:12" ht="12.75">
      <c r="A43" s="5"/>
      <c r="B43" s="5"/>
      <c r="C43" s="5"/>
      <c r="D43" s="5" t="s">
        <v>17</v>
      </c>
      <c r="E43" s="5"/>
      <c r="F43" s="5">
        <f>SUM(E31:E42)</f>
        <v>1165</v>
      </c>
      <c r="G43" s="5"/>
      <c r="H43" s="5">
        <f>SUM(G31:G42)</f>
        <v>1335</v>
      </c>
      <c r="I43" s="5"/>
      <c r="J43" s="5">
        <f>SUM(I31:I42)</f>
        <v>1391</v>
      </c>
      <c r="K43" s="5"/>
      <c r="L43" s="5">
        <f>SUM(K31:K42)</f>
        <v>1277</v>
      </c>
    </row>
    <row r="44" spans="1:12" ht="12.75">
      <c r="A44" s="5" t="s">
        <v>47</v>
      </c>
      <c r="B44" s="5" t="s">
        <v>98</v>
      </c>
      <c r="C44" s="5">
        <v>1</v>
      </c>
      <c r="D44" s="5" t="s">
        <v>99</v>
      </c>
      <c r="E44" s="5">
        <v>1650</v>
      </c>
      <c r="F44" s="5"/>
      <c r="G44" s="5">
        <v>1200</v>
      </c>
      <c r="H44" s="5"/>
      <c r="I44" s="5">
        <v>1350</v>
      </c>
      <c r="J44" s="5"/>
      <c r="K44" s="5">
        <v>1348</v>
      </c>
      <c r="L44" s="5"/>
    </row>
    <row r="45" spans="1:12" ht="12.75">
      <c r="A45" s="5"/>
      <c r="B45" s="5"/>
      <c r="C45" s="5">
        <v>2</v>
      </c>
      <c r="D45" s="5" t="s">
        <v>100</v>
      </c>
      <c r="E45" s="5">
        <v>0</v>
      </c>
      <c r="F45" s="5"/>
      <c r="G45" s="5">
        <v>150</v>
      </c>
      <c r="H45" s="5"/>
      <c r="I45" s="5">
        <v>160</v>
      </c>
      <c r="J45" s="5"/>
      <c r="K45" s="5">
        <v>177</v>
      </c>
      <c r="L45" s="5"/>
    </row>
    <row r="46" spans="1:12" ht="12.75">
      <c r="A46" s="5"/>
      <c r="B46" s="5"/>
      <c r="C46" s="5">
        <v>3</v>
      </c>
      <c r="D46" s="5" t="s">
        <v>101</v>
      </c>
      <c r="E46" s="5">
        <v>0</v>
      </c>
      <c r="F46" s="5"/>
      <c r="G46" s="5">
        <v>0</v>
      </c>
      <c r="H46" s="5"/>
      <c r="I46" s="5">
        <v>0</v>
      </c>
      <c r="J46" s="5"/>
      <c r="K46" s="5">
        <v>0</v>
      </c>
      <c r="L46" s="5"/>
    </row>
    <row r="47" spans="1:12" ht="12.75">
      <c r="A47" s="5"/>
      <c r="B47" s="5"/>
      <c r="C47" s="5"/>
      <c r="D47" s="5" t="s">
        <v>17</v>
      </c>
      <c r="E47" s="5"/>
      <c r="F47" s="5">
        <f>SUM(E44:E46)</f>
        <v>1650</v>
      </c>
      <c r="G47" s="5"/>
      <c r="H47" s="5">
        <f>SUM(G44:G46)</f>
        <v>1350</v>
      </c>
      <c r="I47" s="5"/>
      <c r="J47" s="5">
        <f>SUM(I44:I46)</f>
        <v>1510</v>
      </c>
      <c r="K47" s="5"/>
      <c r="L47" s="5">
        <f>SUM(K44:K46)</f>
        <v>1525</v>
      </c>
    </row>
    <row r="48" spans="1:12" ht="12.75">
      <c r="A48" s="5" t="s">
        <v>60</v>
      </c>
      <c r="B48" s="5" t="s">
        <v>102</v>
      </c>
      <c r="C48" s="5">
        <v>1</v>
      </c>
      <c r="D48" s="5" t="s">
        <v>103</v>
      </c>
      <c r="E48" s="5">
        <v>750</v>
      </c>
      <c r="F48" s="5"/>
      <c r="G48" s="5">
        <v>750</v>
      </c>
      <c r="H48" s="5"/>
      <c r="I48" s="5">
        <v>750</v>
      </c>
      <c r="J48" s="5"/>
      <c r="K48" s="5">
        <v>39</v>
      </c>
      <c r="L48" s="5"/>
    </row>
    <row r="49" spans="1:12" ht="12.75">
      <c r="A49" s="5"/>
      <c r="B49" s="5"/>
      <c r="C49" s="5">
        <v>2</v>
      </c>
      <c r="D49" s="5" t="s">
        <v>104</v>
      </c>
      <c r="E49" s="5">
        <v>750</v>
      </c>
      <c r="F49" s="5"/>
      <c r="G49" s="5">
        <v>750</v>
      </c>
      <c r="H49" s="5"/>
      <c r="I49" s="5">
        <v>750</v>
      </c>
      <c r="J49" s="5"/>
      <c r="K49" s="5">
        <v>680</v>
      </c>
      <c r="L49" s="5"/>
    </row>
    <row r="50" spans="1:12" ht="12.75">
      <c r="A50" s="5"/>
      <c r="B50" s="5"/>
      <c r="C50" s="5">
        <v>3</v>
      </c>
      <c r="D50" s="5" t="s">
        <v>105</v>
      </c>
      <c r="E50" s="5">
        <v>40</v>
      </c>
      <c r="F50" s="5"/>
      <c r="G50" s="5">
        <v>40</v>
      </c>
      <c r="H50" s="5"/>
      <c r="I50" s="5">
        <v>40</v>
      </c>
      <c r="J50" s="5"/>
      <c r="K50" s="5">
        <v>41</v>
      </c>
      <c r="L50" s="5"/>
    </row>
    <row r="51" spans="1:12" ht="12.75">
      <c r="A51" s="5"/>
      <c r="B51" s="5"/>
      <c r="C51" s="5"/>
      <c r="D51" s="5" t="s">
        <v>17</v>
      </c>
      <c r="E51" s="5"/>
      <c r="F51" s="5">
        <f>SUM(E48:E50)</f>
        <v>1540</v>
      </c>
      <c r="G51" s="5"/>
      <c r="H51" s="5">
        <f>SUM(G48:G50)</f>
        <v>1540</v>
      </c>
      <c r="I51" s="5"/>
      <c r="J51" s="5">
        <f>SUM(I48:I50)</f>
        <v>1540</v>
      </c>
      <c r="K51" s="5"/>
      <c r="L51" s="5">
        <f>SUM(K48:K50)</f>
        <v>760</v>
      </c>
    </row>
    <row r="52" spans="1:12" ht="12.75">
      <c r="A52" s="5" t="s">
        <v>62</v>
      </c>
      <c r="B52" s="5" t="s">
        <v>63</v>
      </c>
      <c r="C52" s="5"/>
      <c r="D52" s="5"/>
      <c r="E52" s="5">
        <v>1500</v>
      </c>
      <c r="F52" s="5">
        <f>SUM(E52:E52)</f>
        <v>1500</v>
      </c>
      <c r="G52" s="5">
        <v>1500</v>
      </c>
      <c r="H52" s="5">
        <f>SUM(G52:G52)</f>
        <v>1500</v>
      </c>
      <c r="I52" s="5">
        <v>1500</v>
      </c>
      <c r="J52" s="5">
        <f>SUM(I52:I52)</f>
        <v>1500</v>
      </c>
      <c r="K52" s="5">
        <v>1837</v>
      </c>
      <c r="L52" s="5">
        <f>SUM(K52)</f>
        <v>1837</v>
      </c>
    </row>
    <row r="53" spans="1:12" ht="12.75">
      <c r="A53" s="5" t="s">
        <v>64</v>
      </c>
      <c r="B53" s="5" t="s">
        <v>106</v>
      </c>
      <c r="C53" s="5">
        <v>1</v>
      </c>
      <c r="D53" s="5" t="s">
        <v>107</v>
      </c>
      <c r="E53" s="5">
        <v>300</v>
      </c>
      <c r="F53" s="5"/>
      <c r="G53" s="5">
        <v>300</v>
      </c>
      <c r="H53" s="5"/>
      <c r="I53" s="5">
        <v>400</v>
      </c>
      <c r="J53" s="5"/>
      <c r="K53" s="5">
        <v>666</v>
      </c>
      <c r="L53" s="5"/>
    </row>
    <row r="54" spans="1:12" ht="12.75">
      <c r="A54" s="5"/>
      <c r="B54" s="5"/>
      <c r="C54" s="5">
        <v>2</v>
      </c>
      <c r="D54" s="5" t="s">
        <v>108</v>
      </c>
      <c r="E54" s="5">
        <v>0</v>
      </c>
      <c r="F54" s="5"/>
      <c r="G54" s="5">
        <v>9988</v>
      </c>
      <c r="H54" s="5"/>
      <c r="I54" s="5">
        <v>9988</v>
      </c>
      <c r="J54" s="5"/>
      <c r="K54" s="5">
        <v>9988</v>
      </c>
      <c r="L54" s="5"/>
    </row>
    <row r="55" spans="1:12" ht="12.75">
      <c r="A55" s="5"/>
      <c r="B55" s="5"/>
      <c r="C55" s="5">
        <v>3</v>
      </c>
      <c r="D55" s="5" t="s">
        <v>109</v>
      </c>
      <c r="E55" s="5">
        <v>0</v>
      </c>
      <c r="F55" s="5"/>
      <c r="G55" s="5">
        <v>10871</v>
      </c>
      <c r="H55" s="5"/>
      <c r="I55" s="5">
        <v>10871</v>
      </c>
      <c r="J55" s="5"/>
      <c r="K55" s="5">
        <v>10871</v>
      </c>
      <c r="L55" s="5"/>
    </row>
    <row r="56" spans="1:12" ht="12.75">
      <c r="A56" s="5"/>
      <c r="B56" s="5"/>
      <c r="C56" s="5">
        <v>4</v>
      </c>
      <c r="D56" s="5" t="s">
        <v>123</v>
      </c>
      <c r="E56" s="5">
        <v>0</v>
      </c>
      <c r="F56" s="5"/>
      <c r="G56" s="5">
        <v>2600</v>
      </c>
      <c r="H56" s="5"/>
      <c r="I56" s="5">
        <v>2100</v>
      </c>
      <c r="J56" s="5"/>
      <c r="K56" s="5">
        <v>2496</v>
      </c>
      <c r="L56" s="5"/>
    </row>
    <row r="57" spans="1:12" ht="12.75">
      <c r="A57" s="5"/>
      <c r="B57" s="5"/>
      <c r="C57" s="5">
        <v>4</v>
      </c>
      <c r="D57" s="5" t="s">
        <v>124</v>
      </c>
      <c r="E57" s="5">
        <v>0</v>
      </c>
      <c r="F57" s="5"/>
      <c r="G57" s="5">
        <v>0</v>
      </c>
      <c r="H57" s="5"/>
      <c r="I57" s="5">
        <v>900</v>
      </c>
      <c r="J57" s="5"/>
      <c r="K57" s="5">
        <v>1209</v>
      </c>
      <c r="L57" s="5"/>
    </row>
    <row r="58" spans="1:12" ht="12.75">
      <c r="A58" s="5"/>
      <c r="B58" s="5"/>
      <c r="C58" s="5">
        <v>5</v>
      </c>
      <c r="D58" s="5" t="s">
        <v>110</v>
      </c>
      <c r="E58" s="5">
        <v>0</v>
      </c>
      <c r="F58" s="5"/>
      <c r="G58" s="5">
        <v>50</v>
      </c>
      <c r="H58" s="5"/>
      <c r="I58" s="5">
        <v>65</v>
      </c>
      <c r="J58" s="5"/>
      <c r="K58" s="5">
        <v>65</v>
      </c>
      <c r="L58" s="5"/>
    </row>
    <row r="59" spans="1:12" ht="12.75">
      <c r="A59" s="5"/>
      <c r="B59" s="5"/>
      <c r="C59" s="5"/>
      <c r="D59" s="5" t="s">
        <v>17</v>
      </c>
      <c r="E59" s="5"/>
      <c r="F59" s="5">
        <f>SUM(E53:E59)</f>
        <v>300</v>
      </c>
      <c r="G59" s="5"/>
      <c r="H59" s="5">
        <f>SUM(G53:G59)</f>
        <v>23809</v>
      </c>
      <c r="I59" s="5"/>
      <c r="J59" s="5">
        <f>SUM(I53:I58)</f>
        <v>24324</v>
      </c>
      <c r="K59" s="5"/>
      <c r="L59" s="5">
        <f>SUM(K53:K58)</f>
        <v>25295</v>
      </c>
    </row>
    <row r="60" spans="1:12" ht="12.75">
      <c r="A60" s="5" t="s">
        <v>111</v>
      </c>
      <c r="B60" s="5" t="s">
        <v>112</v>
      </c>
      <c r="C60" s="5"/>
      <c r="D60" s="5"/>
      <c r="E60" s="5">
        <v>2182</v>
      </c>
      <c r="F60" s="5">
        <f>SUM(E60:E60)</f>
        <v>2182</v>
      </c>
      <c r="G60" s="5">
        <v>2182</v>
      </c>
      <c r="H60" s="5">
        <f>SUM(G60:G60)</f>
        <v>2182</v>
      </c>
      <c r="I60" s="5">
        <v>2182</v>
      </c>
      <c r="J60" s="5">
        <f>SUM(I60:I60)</f>
        <v>2182</v>
      </c>
      <c r="K60" s="5">
        <v>2182</v>
      </c>
      <c r="L60" s="5">
        <f>SUM(K60)</f>
        <v>2182</v>
      </c>
    </row>
    <row r="61" spans="1:12" ht="12.75">
      <c r="A61" s="5" t="s">
        <v>113</v>
      </c>
      <c r="B61" s="5" t="s">
        <v>65</v>
      </c>
      <c r="C61" s="5"/>
      <c r="D61" s="5"/>
      <c r="E61" s="5">
        <v>7420</v>
      </c>
      <c r="F61" s="5">
        <f>SUM(E61:E61)</f>
        <v>7420</v>
      </c>
      <c r="G61" s="5">
        <v>7420</v>
      </c>
      <c r="H61" s="5">
        <f>SUM(G61:G61)</f>
        <v>7420</v>
      </c>
      <c r="I61" s="5">
        <v>7420</v>
      </c>
      <c r="J61" s="5">
        <f>SUM(I61:I61)</f>
        <v>7420</v>
      </c>
      <c r="K61" s="5">
        <v>5000</v>
      </c>
      <c r="L61" s="5">
        <f>SUM(K61)</f>
        <v>5000</v>
      </c>
    </row>
    <row r="62" spans="1:12" ht="12.75">
      <c r="A62" s="5"/>
      <c r="B62" s="5" t="s">
        <v>17</v>
      </c>
      <c r="C62" s="5"/>
      <c r="D62" s="5"/>
      <c r="E62" s="5"/>
      <c r="F62" s="5">
        <f>SUM(E3:E61)</f>
        <v>36682</v>
      </c>
      <c r="G62" s="5"/>
      <c r="H62" s="5">
        <f>SUM(G3:G61)</f>
        <v>81949</v>
      </c>
      <c r="I62" s="5"/>
      <c r="J62" s="5">
        <f>SUM(I3:I61)</f>
        <v>84032</v>
      </c>
      <c r="K62" s="5"/>
      <c r="L62" s="5">
        <f>SUM(K3:K61)</f>
        <v>79973</v>
      </c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7" ht="13.5" customHeight="1"/>
  </sheetData>
  <printOptions/>
  <pageMargins left="0.75" right="0.75" top="1" bottom="1" header="0.4921259845" footer="0.4921259845"/>
  <pageSetup horizontalDpi="300" verticalDpi="300" orientation="portrait" paperSize="9" scale="75" r:id="rId1"/>
  <headerFooter alignWithMargins="0">
    <oddHeader>&amp;C&amp;"Arial CE,tučné\&amp;20Výsledek hospodaření rok 1999</oddHeader>
    <oddFooter>&amp;R31. 1. 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hodekm</cp:lastModifiedBy>
  <cp:lastPrinted>2000-02-16T14:40:03Z</cp:lastPrinted>
  <dcterms:created xsi:type="dcterms:W3CDTF">1999-10-11T07:50:25Z</dcterms:created>
  <dcterms:modified xsi:type="dcterms:W3CDTF">2005-04-26T11:28:56Z</dcterms:modified>
  <cp:category/>
  <cp:version/>
  <cp:contentType/>
  <cp:contentStatus/>
</cp:coreProperties>
</file>